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fdoc.sharepoint.com/sites/CAF62-E-PARENTALIT/Documents partages/REAAP/2025_FNP1/Documents lancement campagne AP 2025/"/>
    </mc:Choice>
  </mc:AlternateContent>
  <xr:revisionPtr revIDLastSave="6407" documentId="13_ncr:1_{F0BBA9B1-1C10-48A9-86E7-25B2F9DAAE6F}" xr6:coauthVersionLast="47" xr6:coauthVersionMax="47" xr10:uidLastSave="{AE29D74B-BFB8-490C-9610-29FF12B730BC}"/>
  <bookViews>
    <workbookView xWindow="28680" yWindow="-120" windowWidth="29040" windowHeight="17640" tabRatio="673" activeTab="2" xr2:uid="{00000000-000D-0000-FFFF-FFFF00000000}"/>
  </bookViews>
  <sheets>
    <sheet name="Lisez-moi" sheetId="17" r:id="rId1"/>
    <sheet name="LISTE ACTION(S)" sheetId="19" r:id="rId2"/>
    <sheet name="BUDGET PREVISIONNEL" sheetId="5" r:id="rId3"/>
    <sheet name="Liste de choix" sheetId="4" state="hidden" r:id="rId4"/>
  </sheets>
  <definedNames>
    <definedName name="_xlnm.Print_Area" localSheetId="2">'BUDGET PREVISIONNEL'!$A$2:$J$68</definedName>
    <definedName name="_xlnm.Print_Area" localSheetId="0">'Lisez-moi'!$A$1:$V$38</definedName>
    <definedName name="_xlnm.Print_Area" localSheetId="1">'LISTE ACTION(S)'!$A$1:$G$14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9" l="1"/>
  <c r="G12" i="19"/>
  <c r="G11" i="19"/>
  <c r="G10" i="19"/>
  <c r="G9" i="19"/>
  <c r="J12" i="5"/>
  <c r="J41" i="5"/>
  <c r="G61" i="5"/>
  <c r="J49" i="5" s="1"/>
  <c r="G62" i="5"/>
  <c r="J50" i="5" s="1"/>
  <c r="G60" i="5"/>
  <c r="J48" i="5" s="1"/>
  <c r="G56" i="5"/>
  <c r="G55" i="5" s="1"/>
  <c r="G53" i="5"/>
  <c r="G54" i="5"/>
  <c r="G52" i="5"/>
  <c r="G50" i="5"/>
  <c r="G48" i="5"/>
  <c r="G46" i="5"/>
  <c r="G44" i="5"/>
  <c r="G39" i="5"/>
  <c r="G40" i="5"/>
  <c r="G41" i="5"/>
  <c r="G42" i="5"/>
  <c r="G38" i="5"/>
  <c r="G35" i="5"/>
  <c r="G36" i="5"/>
  <c r="G34" i="5"/>
  <c r="G29" i="5"/>
  <c r="G30" i="5"/>
  <c r="G31" i="5"/>
  <c r="G32" i="5"/>
  <c r="G21" i="5"/>
  <c r="G22" i="5"/>
  <c r="G23" i="5"/>
  <c r="G24" i="5"/>
  <c r="G25" i="5"/>
  <c r="G26" i="5"/>
  <c r="G14" i="5"/>
  <c r="G15" i="5"/>
  <c r="G16" i="5"/>
  <c r="G17" i="5"/>
  <c r="G18" i="5"/>
  <c r="G28" i="5"/>
  <c r="G20" i="5"/>
  <c r="G13" i="5"/>
  <c r="J43" i="5"/>
  <c r="C59" i="5"/>
  <c r="D59" i="5"/>
  <c r="E59" i="5"/>
  <c r="F59" i="5"/>
  <c r="B59" i="5"/>
  <c r="C55" i="5"/>
  <c r="D55" i="5"/>
  <c r="E55" i="5"/>
  <c r="F55" i="5"/>
  <c r="B55" i="5"/>
  <c r="C49" i="5"/>
  <c r="D49" i="5"/>
  <c r="E49" i="5"/>
  <c r="F49" i="5"/>
  <c r="B49" i="5"/>
  <c r="C47" i="5"/>
  <c r="D47" i="5"/>
  <c r="E47" i="5"/>
  <c r="F47" i="5"/>
  <c r="B47" i="5"/>
  <c r="C45" i="5"/>
  <c r="D45" i="5"/>
  <c r="E45" i="5"/>
  <c r="F45" i="5"/>
  <c r="B45" i="5"/>
  <c r="C43" i="5"/>
  <c r="D43" i="5"/>
  <c r="E43" i="5"/>
  <c r="F43" i="5"/>
  <c r="B43" i="5"/>
  <c r="C37" i="5"/>
  <c r="D37" i="5"/>
  <c r="E37" i="5"/>
  <c r="F37" i="5"/>
  <c r="B37" i="5"/>
  <c r="C33" i="5"/>
  <c r="D33" i="5"/>
  <c r="E33" i="5"/>
  <c r="F33" i="5"/>
  <c r="B33" i="5"/>
  <c r="C27" i="5"/>
  <c r="D27" i="5"/>
  <c r="E27" i="5"/>
  <c r="F27" i="5"/>
  <c r="B27" i="5"/>
  <c r="C19" i="5"/>
  <c r="D19" i="5"/>
  <c r="E19" i="5"/>
  <c r="F19" i="5"/>
  <c r="B19" i="5"/>
  <c r="C12" i="5"/>
  <c r="D12" i="5"/>
  <c r="E12" i="5"/>
  <c r="F12" i="5"/>
  <c r="B12" i="5"/>
  <c r="J39" i="5"/>
  <c r="J37" i="5"/>
  <c r="J34" i="5"/>
  <c r="F14" i="19"/>
  <c r="J23" i="5" s="1"/>
  <c r="E14" i="19"/>
  <c r="G2" i="5"/>
  <c r="C57" i="5" l="1"/>
  <c r="G19" i="5"/>
  <c r="G37" i="5"/>
  <c r="G59" i="5"/>
  <c r="G49" i="5"/>
  <c r="G33" i="5"/>
  <c r="G12" i="5"/>
  <c r="F57" i="5"/>
  <c r="E57" i="5"/>
  <c r="B57" i="5"/>
  <c r="G27" i="5"/>
  <c r="D57" i="5"/>
  <c r="F11" i="5" a="1"/>
  <c r="F11" i="5" s="1"/>
  <c r="E11" i="5" a="1"/>
  <c r="E11" i="5" s="1"/>
  <c r="D11" i="5" a="1"/>
  <c r="D11" i="5" s="1"/>
  <c r="C11" i="5" a="1"/>
  <c r="C11" i="5" s="1"/>
  <c r="B11" i="5" a="1"/>
  <c r="B11" i="5" s="1"/>
  <c r="F64" i="5" l="1"/>
  <c r="F66" i="5" s="1"/>
  <c r="E64" i="5"/>
  <c r="E66" i="5" s="1"/>
  <c r="D64" i="5"/>
  <c r="D66" i="5" s="1"/>
  <c r="C64" i="5"/>
  <c r="C66" i="5" s="1"/>
  <c r="B64" i="5"/>
  <c r="B66" i="5" s="1"/>
  <c r="D5" i="5"/>
  <c r="D7" i="5"/>
  <c r="J47" i="5" l="1"/>
  <c r="J22" i="5"/>
  <c r="J45" i="5" s="1"/>
  <c r="J51" i="5" l="1"/>
  <c r="J53" i="5" s="1"/>
  <c r="G47" i="5"/>
  <c r="G45" i="5"/>
  <c r="G43" i="5"/>
  <c r="G57" i="5" l="1"/>
  <c r="G64" i="5" l="1"/>
  <c r="G66" i="5" s="1"/>
  <c r="E68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<sst xmlns="http://schemas.openxmlformats.org/spreadsheetml/2006/main" count="148" uniqueCount="135">
  <si>
    <t>Cette annexe concerne la demande de financement sollicitée auprès de la Caf du Pas-de-Calais dans le cadre du Fond National Parentalité</t>
  </si>
  <si>
    <t xml:space="preserve">Axe 1 - Implication et participation des familles à travers des modalités d’interventions collectives </t>
  </si>
  <si>
    <t>pour le(s) action(s) qui seront menées sur l'année d'exercice</t>
  </si>
  <si>
    <t>Quelques informations utiles avant la complétude de ce formulaire.</t>
  </si>
  <si>
    <r>
      <rPr>
        <u/>
        <sz val="12"/>
        <rFont val="Calibri"/>
        <family val="2"/>
        <scheme val="minor"/>
      </rPr>
      <t>Ce formulaire est protégé</t>
    </r>
    <r>
      <rPr>
        <sz val="12"/>
        <rFont val="Calibri"/>
        <family val="2"/>
        <scheme val="minor"/>
      </rPr>
      <t xml:space="preserve">. Les </t>
    </r>
    <r>
      <rPr>
        <b/>
        <sz val="12"/>
        <rFont val="Calibri"/>
        <family val="2"/>
        <scheme val="minor"/>
      </rPr>
      <t>cellules à compléter dans les onglets sont celles "</t>
    </r>
    <r>
      <rPr>
        <b/>
        <u/>
        <sz val="12"/>
        <rFont val="Calibri"/>
        <family val="2"/>
        <scheme val="minor"/>
      </rPr>
      <t>de couleur BLANCHE</t>
    </r>
    <r>
      <rPr>
        <b/>
        <sz val="12"/>
        <rFont val="Calibri"/>
        <family val="2"/>
        <scheme val="minor"/>
      </rPr>
      <t>" qui sont, pour ce faire, dévérouillées.</t>
    </r>
  </si>
  <si>
    <t>Il vous est demandé de :</t>
  </si>
  <si>
    <t>1 -</t>
  </si>
  <si>
    <r>
      <t>compléter</t>
    </r>
    <r>
      <rPr>
        <sz val="12"/>
        <rFont val="Calibri"/>
        <family val="2"/>
        <scheme val="minor"/>
      </rPr>
      <t xml:space="preserve"> l'onglet "LISTE ACTION(S)"</t>
    </r>
  </si>
  <si>
    <t>•</t>
  </si>
  <si>
    <r>
      <rPr>
        <b/>
        <sz val="12"/>
        <rFont val="Calibri"/>
        <family val="2"/>
        <scheme val="minor"/>
      </rPr>
      <t>Saisir</t>
    </r>
    <r>
      <rPr>
        <sz val="12"/>
        <rFont val="Calibri"/>
        <family val="2"/>
        <scheme val="minor"/>
      </rPr>
      <t xml:space="preserve"> l'année dans la cellule D2, qui se reporte automatiquement dans l'onglet "BUDGET PREVIONNEL"</t>
    </r>
  </si>
  <si>
    <r>
      <rPr>
        <b/>
        <sz val="20"/>
        <color rgb="FFFF0000"/>
        <rFont val="Calibri"/>
        <family val="2"/>
        <scheme val="minor"/>
      </rPr>
      <t xml:space="preserve">! </t>
    </r>
    <r>
      <rPr>
        <b/>
        <u/>
        <sz val="12"/>
        <rFont val="Calibri"/>
        <family val="2"/>
        <scheme val="minor"/>
      </rPr>
      <t>Pensez à vous identifier sous le libellé</t>
    </r>
    <r>
      <rPr>
        <sz val="12"/>
        <rFont val="Calibri"/>
        <family val="2"/>
        <scheme val="minor"/>
      </rPr>
      <t xml:space="preserve"> : "Nom du GESTIONNAIRE</t>
    </r>
    <r>
      <rPr>
        <b/>
        <sz val="12"/>
        <rFont val="Calibri"/>
        <family val="2"/>
        <scheme val="minor"/>
      </rPr>
      <t>"</t>
    </r>
  </si>
  <si>
    <r>
      <t xml:space="preserve">Renseigner </t>
    </r>
    <r>
      <rPr>
        <sz val="12"/>
        <rFont val="Calibri"/>
        <family val="2"/>
        <scheme val="minor"/>
      </rPr>
      <t xml:space="preserve">la cellule C6 par </t>
    </r>
    <r>
      <rPr>
        <b/>
        <sz val="12"/>
        <rFont val="Calibri"/>
        <family val="2"/>
        <scheme val="minor"/>
      </rPr>
      <t>:</t>
    </r>
  </si>
  <si>
    <r>
      <t xml:space="preserve"> &gt; le "nom de la structure porteuse du projet" , </t>
    </r>
    <r>
      <rPr>
        <u/>
        <sz val="12"/>
        <rFont val="Calibri"/>
        <family val="2"/>
        <scheme val="minor"/>
      </rPr>
      <t>si différente du nom du gestionnaire</t>
    </r>
  </si>
  <si>
    <t xml:space="preserve"> &gt; dans le cas contraire, le "nom du service de rattachement qui porte le projet"</t>
  </si>
  <si>
    <r>
      <t xml:space="preserve">En colonne Cet D, un </t>
    </r>
    <r>
      <rPr>
        <b/>
        <sz val="12"/>
        <color theme="1"/>
        <rFont val="Calibri"/>
        <family val="2"/>
        <scheme val="minor"/>
      </rPr>
      <t>menu déroulant</t>
    </r>
    <r>
      <rPr>
        <sz val="12"/>
        <color theme="1"/>
        <rFont val="Calibri"/>
        <family val="2"/>
        <scheme val="minor"/>
      </rPr>
      <t xml:space="preserve"> vous est </t>
    </r>
    <r>
      <rPr>
        <b/>
        <sz val="12"/>
        <color theme="1"/>
        <rFont val="Calibri"/>
        <family val="2"/>
        <scheme val="minor"/>
      </rPr>
      <t>proposé</t>
    </r>
  </si>
  <si>
    <r>
      <t xml:space="preserve">La colonne G </t>
    </r>
    <r>
      <rPr>
        <b/>
        <sz val="12"/>
        <rFont val="Calibri"/>
        <family val="2"/>
        <scheme val="minor"/>
      </rPr>
      <t>se calcule automatiquement</t>
    </r>
  </si>
  <si>
    <t>2 -</t>
  </si>
  <si>
    <r>
      <t xml:space="preserve">remplir </t>
    </r>
    <r>
      <rPr>
        <sz val="12"/>
        <rFont val="Calibri"/>
        <family val="2"/>
        <scheme val="minor"/>
      </rPr>
      <t xml:space="preserve">l'onglet "BUDGET PREVISIONNEL" : </t>
    </r>
    <r>
      <rPr>
        <b/>
        <sz val="12"/>
        <rFont val="Calibri"/>
        <family val="2"/>
        <scheme val="minor"/>
      </rPr>
      <t xml:space="preserve">
</t>
    </r>
  </si>
  <si>
    <r>
      <t xml:space="preserve">En colonne "Charges", </t>
    </r>
    <r>
      <rPr>
        <b/>
        <u/>
        <sz val="12"/>
        <rFont val="Calibri"/>
        <family val="2"/>
        <scheme val="minor"/>
      </rPr>
      <t>détaillant les dépenses prévisionnelles de chaque action</t>
    </r>
  </si>
  <si>
    <r>
      <t xml:space="preserve">En colonne "produits", </t>
    </r>
    <r>
      <rPr>
        <b/>
        <u/>
        <sz val="12"/>
        <rFont val="Calibri"/>
        <family val="2"/>
        <scheme val="minor"/>
      </rPr>
      <t>indiquant les recettes prévisionnelles au global</t>
    </r>
  </si>
  <si>
    <t>Des calculs automatiques ont été insérés</t>
  </si>
  <si>
    <r>
      <t xml:space="preserve">Pour les comptes 86 et 87, </t>
    </r>
    <r>
      <rPr>
        <b/>
        <sz val="12"/>
        <color theme="1"/>
        <rFont val="Calibri"/>
        <family val="2"/>
        <scheme val="minor"/>
      </rPr>
      <t>les totaux des lignes</t>
    </r>
    <r>
      <rPr>
        <sz val="12"/>
        <color theme="1"/>
        <rFont val="Calibri"/>
        <family val="2"/>
        <scheme val="minor"/>
      </rPr>
      <t xml:space="preserve"> G59, G60 et G61 - côté "Charges" (Dépenses) </t>
    </r>
    <r>
      <rPr>
        <b/>
        <sz val="12"/>
        <color theme="1"/>
        <rFont val="Calibri"/>
        <family val="2"/>
        <scheme val="minor"/>
      </rPr>
      <t>se reportent automatiquement dans les lignes</t>
    </r>
    <r>
      <rPr>
        <sz val="12"/>
        <color theme="1"/>
        <rFont val="Calibri"/>
        <family val="2"/>
        <scheme val="minor"/>
      </rPr>
      <t xml:space="preserve"> J47, J48 et J49 - côté "Produits" (Recettes)</t>
    </r>
  </si>
  <si>
    <t>Un message automatique vous alerte :</t>
  </si>
  <si>
    <t xml:space="preserve"> - si le total général des charges de l'action est différent du coût de l'action saisi dans l'onglet "liste action(s)"</t>
  </si>
  <si>
    <t xml:space="preserve"> - en cas de budget déséquilibré → écart entre le total des charges (dépenses) et des produits (recettes)</t>
  </si>
  <si>
    <t xml:space="preserve">! </t>
  </si>
  <si>
    <t>Si vous déposez une demande pluriannuelle, vous devez compléter 1 annexe par année sollicitée.</t>
  </si>
  <si>
    <t>FNP1  - LISTE DES ACTIONS -</t>
  </si>
  <si>
    <t>ANNEE</t>
  </si>
  <si>
    <t>Nom GESTIONNAIRE</t>
  </si>
  <si>
    <r>
      <t>Nom de la structure porteuse du projet</t>
    </r>
    <r>
      <rPr>
        <sz val="13"/>
        <color theme="1"/>
        <rFont val="Calibri"/>
        <family val="2"/>
        <scheme val="minor"/>
      </rPr>
      <t>, si différente du gestionnaire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 xml:space="preserve"> Dans le cas contraire, </t>
    </r>
    <r>
      <rPr>
        <b/>
        <sz val="13"/>
        <color theme="1"/>
        <rFont val="Calibri"/>
        <family val="2"/>
        <scheme val="minor"/>
      </rPr>
      <t>Nom du service de rattachement qui porte le projet</t>
    </r>
  </si>
  <si>
    <t>N°</t>
  </si>
  <si>
    <t>Intitulé action(s)</t>
  </si>
  <si>
    <t>Nature action</t>
  </si>
  <si>
    <t>Type d'action</t>
  </si>
  <si>
    <t>Subvention CAF sollicitée</t>
  </si>
  <si>
    <t>% du financement Caf</t>
  </si>
  <si>
    <t>FNP1 - BUDGET PREVISIONNEL -</t>
  </si>
  <si>
    <t>Nom GESTIONNAIRE :</t>
  </si>
  <si>
    <r>
      <t>Nom de la structure porteuse du projet</t>
    </r>
    <r>
      <rPr>
        <sz val="16"/>
        <color theme="1"/>
        <rFont val="Calibri"/>
        <family val="2"/>
        <scheme val="minor"/>
      </rPr>
      <t>,</t>
    </r>
    <r>
      <rPr>
        <b/>
        <sz val="16"/>
        <color theme="1"/>
        <rFont val="Calibri"/>
        <family val="2"/>
        <scheme val="minor"/>
      </rPr>
      <t xml:space="preserve"> </t>
    </r>
    <r>
      <rPr>
        <u/>
        <sz val="16"/>
        <color theme="1"/>
        <rFont val="Calibri"/>
        <family val="2"/>
        <scheme val="minor"/>
      </rPr>
      <t>si différente du gestionnaire</t>
    </r>
    <r>
      <rPr>
        <b/>
        <sz val="16"/>
        <color theme="1"/>
        <rFont val="Calibri"/>
        <family val="2"/>
        <scheme val="minor"/>
      </rPr>
      <t xml:space="preserve">
</t>
    </r>
    <r>
      <rPr>
        <u/>
        <sz val="16"/>
        <color theme="1"/>
        <rFont val="Calibri"/>
        <family val="2"/>
        <scheme val="minor"/>
      </rPr>
      <t>Si pas différente</t>
    </r>
    <r>
      <rPr>
        <sz val="16"/>
        <color theme="1"/>
        <rFont val="Calibri"/>
        <family val="2"/>
        <scheme val="minor"/>
      </rPr>
      <t>,</t>
    </r>
    <r>
      <rPr>
        <b/>
        <sz val="16"/>
        <color theme="1"/>
        <rFont val="Calibri"/>
        <family val="2"/>
        <scheme val="minor"/>
      </rPr>
      <t xml:space="preserve"> Nom du service de rattachement qui porte le projet</t>
    </r>
  </si>
  <si>
    <t>CHARGES</t>
  </si>
  <si>
    <t>PRODUITS</t>
  </si>
  <si>
    <t>Intitulé de l'action</t>
  </si>
  <si>
    <t>Action 1</t>
  </si>
  <si>
    <t>Action 2</t>
  </si>
  <si>
    <t>Action 3</t>
  </si>
  <si>
    <t>Action 4</t>
  </si>
  <si>
    <t>Action 5</t>
  </si>
  <si>
    <t>60 – ACHATS</t>
  </si>
  <si>
    <t>70 - VENTE DE PRODUITS FINIS, DE
MARCHANDISES, PRESTATIONS DE
SERVICES</t>
  </si>
  <si>
    <t>70623 - Prestation de service CAF</t>
  </si>
  <si>
    <t>606 - Achats non stockés de matières et fournitures</t>
  </si>
  <si>
    <t>61 - SERVICES EXTERIEURS</t>
  </si>
  <si>
    <t>707 - Ventes de marchandises</t>
  </si>
  <si>
    <t>74 - SUBVENTIONS D'EXPLOITATION</t>
  </si>
  <si>
    <t>61AUT - Autres Comptes 61</t>
  </si>
  <si>
    <t>CAF-62-PAS-DE-CALAIS</t>
  </si>
  <si>
    <t>741 - Subventions et prestations de service versées par l’Etat : préciser le(s) ministère(s)</t>
  </si>
  <si>
    <t>62 - AUTRES SERVICES EXTERIEURS</t>
  </si>
  <si>
    <t>746- Subventions d'exploitation et prestations de service des EPCI (intercommunalité)</t>
  </si>
  <si>
    <t>62AUT - Autres comptes 62</t>
  </si>
  <si>
    <t>747 - Subventions d'exploitation et prestations de service versées par une entreprise</t>
  </si>
  <si>
    <t>7481 - Subventions d'exploitation reçues de l'Union Européenne</t>
  </si>
  <si>
    <t>7488 - Subventions d'exploitation reçues d'autres entités publiques</t>
  </si>
  <si>
    <t>63 - IIMPOTS, TAXES</t>
  </si>
  <si>
    <t>63A - Impôts et taxes liés aux frais de personnel</t>
  </si>
  <si>
    <t>75 - AUTRES PRODUITS DE GESTION
COURANTE</t>
  </si>
  <si>
    <t>63B - Autres impôts et taxes</t>
  </si>
  <si>
    <t>64 - CHARGES DE PERSONNEL</t>
  </si>
  <si>
    <t>76 - PRODUITS FINANCIERS</t>
  </si>
  <si>
    <t>76x - Produits financiers</t>
  </si>
  <si>
    <t>645 - Charges de sécurité sociale et de prévoyance</t>
  </si>
  <si>
    <t>77 - PRODUITS EXCEPTIONNELS</t>
  </si>
  <si>
    <t>648 - Autres charges de personnel</t>
  </si>
  <si>
    <t>77x - Produits exceptionnels</t>
  </si>
  <si>
    <t>78 – REPRISE SUR AMORTISSEMENTS,
DEPRECIATIONS ET PROVISIONS</t>
  </si>
  <si>
    <t>78x - Reprise sur amortissements, dépréciations et provisions</t>
  </si>
  <si>
    <t>65 - AUTRES CHARGES DE GESTION COURANTE</t>
  </si>
  <si>
    <t>79 – TRANSFERT DE CHARGES</t>
  </si>
  <si>
    <t>79x – Transfert de charges</t>
  </si>
  <si>
    <t>66 - CHARGES FINANCIERES</t>
  </si>
  <si>
    <t>SOUS-TOTAL DES PRODUITS</t>
  </si>
  <si>
    <t>67 - CHARGES EXCEPTIONNELLES</t>
  </si>
  <si>
    <t xml:space="preserve">87 – CONTREPARTIE DES CONTRIBUTIONS VOLONTAIRES </t>
  </si>
  <si>
    <t>67x - Charges exceptionnelles</t>
  </si>
  <si>
    <t>870 - Dons en nature</t>
  </si>
  <si>
    <t>68 - DOTATIONS AUX AMORTISSEMENTS</t>
  </si>
  <si>
    <t>871 - Contrepartie des mises à disposition gratuite de biens (locaux, mat., fluides : gaz, élect.)</t>
  </si>
  <si>
    <t>6811/12 - Dot. sur immobilisations incorporelles et corporelles
+ charges d'exploitation à répartir</t>
  </si>
  <si>
    <t>87 AUT – Contrepartie des prestations en nature, personnel bénévole</t>
  </si>
  <si>
    <t>T O T A L GENERAL DES PRODUITS</t>
  </si>
  <si>
    <t>68AUT - Autres comptes 68</t>
  </si>
  <si>
    <t>Compléments précisions charges</t>
  </si>
  <si>
    <t>69 - IMPÔTS SUR LES BÉNÉFICES</t>
  </si>
  <si>
    <t>SOUS-TOTAL DES CHARGES</t>
  </si>
  <si>
    <t>86 - CONTRIBUTIONS VOLONTAIRES</t>
  </si>
  <si>
    <t>861 - Mise à disposition gratuite de biens</t>
  </si>
  <si>
    <t>Compléments précisions produits</t>
  </si>
  <si>
    <t>T O T A L GENERAL DES CHARGES</t>
  </si>
  <si>
    <t xml:space="preserve">Envisagez-vous de conduire l’action au-delà de l’année 2019 ? </t>
  </si>
  <si>
    <t>Nouvelle Action</t>
  </si>
  <si>
    <t>Reconduction</t>
  </si>
  <si>
    <t>Evolution et poursuite avec aménagement</t>
  </si>
  <si>
    <t>Action collective d'échanges et d'entraide entre parents</t>
  </si>
  <si>
    <t>Activités et ateliers partagés parents-enfants</t>
  </si>
  <si>
    <t>Coût total de l'action
(Hors bénévolat)</t>
  </si>
  <si>
    <t>T O T A L GENERAL DES CHARGES (Hors bénévolat)</t>
  </si>
  <si>
    <t>T O T A L GENERAL DES PRODUITS (Hors bénévolat)</t>
  </si>
  <si>
    <t>TOTAL</t>
  </si>
  <si>
    <t>70624 - Fonds d'accompagnement reçus
de la Caf</t>
  </si>
  <si>
    <t>70625 - Aide spécifique</t>
  </si>
  <si>
    <t>70626 - Montant Bonus Territoire Convention Territoriale Globale</t>
  </si>
  <si>
    <t>70641 - Participations familiales déductibles de la PS</t>
  </si>
  <si>
    <t>70642 - Participations familiales (ou participations des usagers) non déductibles de la PS</t>
  </si>
  <si>
    <t>708 - Produits des activités annexes</t>
  </si>
  <si>
    <t>742 - Subventions et prestations de service régionales</t>
  </si>
  <si>
    <t>744 - Subventions et prestations de service communales</t>
  </si>
  <si>
    <t>75x - Autres produits de gestion courante dont ressources liées à la générosité du public</t>
  </si>
  <si>
    <t>604 - Achat d’études et de Prestations de services</t>
  </si>
  <si>
    <t>611 - Sous-traitance générale</t>
  </si>
  <si>
    <t>613 - Locations mobilières et immobilières</t>
  </si>
  <si>
    <t>614 - Charges locatives</t>
  </si>
  <si>
    <t>621 - Personnel intérimaire et détaché</t>
  </si>
  <si>
    <t>65x - Autres charges de gestion courante</t>
  </si>
  <si>
    <t>66x - Charges financières</t>
  </si>
  <si>
    <t>86 AUT - Prestations en nature, Personnel Bénévole</t>
  </si>
  <si>
    <t>860 - Secours en nature (alimentaire/vestimentaire)</t>
  </si>
  <si>
    <t>691 - Participation des salariés - Impôts sur les bénéfices et assimilés</t>
  </si>
  <si>
    <t>641 - Rémunération du personnel</t>
  </si>
  <si>
    <r>
      <t>Que votre demande soit annuelle ou pluriannuelle, merci de bien vouloir préciser l'année dans le nom du fichier</t>
    </r>
    <r>
      <rPr>
        <b/>
        <i/>
        <sz val="15"/>
        <color theme="5" tint="-0.249977111117893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 xml:space="preserve">(ex. "FNP1_Annexe Liste des actions et Budget Prévisionnel </t>
    </r>
    <r>
      <rPr>
        <b/>
        <i/>
        <sz val="12"/>
        <rFont val="Calibri"/>
        <family val="2"/>
        <scheme val="minor"/>
      </rPr>
      <t>N</t>
    </r>
    <r>
      <rPr>
        <i/>
        <sz val="12"/>
        <rFont val="Calibri"/>
        <family val="2"/>
        <scheme val="minor"/>
      </rPr>
      <t xml:space="preserve">" par "FNP1_Annexe Liste des actions et Budget Prévisionnel </t>
    </r>
    <r>
      <rPr>
        <b/>
        <i/>
        <sz val="12"/>
        <rFont val="Calibri"/>
        <family val="2"/>
        <scheme val="minor"/>
      </rPr>
      <t>2025</t>
    </r>
    <r>
      <rPr>
        <i/>
        <sz val="12"/>
        <rFont val="Calibri"/>
        <family val="2"/>
        <scheme val="minor"/>
      </rPr>
      <t>", ...)</t>
    </r>
  </si>
  <si>
    <r>
      <t xml:space="preserve">Des liens ont été créés pour reporter automatiquement les données déjà saisies dans cet onglet vers l'onglet "BUDGET PREVISIONNEL" : </t>
    </r>
    <r>
      <rPr>
        <i/>
        <sz val="11"/>
        <rFont val="Calibri"/>
        <family val="2"/>
        <scheme val="minor"/>
      </rPr>
      <t>Année, Nom du gestionnaire, Nom de la structure porteuse du projet, Nom du service de rattachement, Intitulé action(s), Subvention REAAP CAF</t>
    </r>
  </si>
  <si>
    <t xml:space="preserve">60AUT - Autres Comptes 60 </t>
  </si>
  <si>
    <t>Détailler les achats</t>
  </si>
  <si>
    <t>Détailler les autres services</t>
  </si>
  <si>
    <t>Détailler les services extérieurs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</si>
</sst>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.00\ &quot;€&quot;;[Black]#,##0.00\ &quot;€&quot;"/>
  </numFmts>
  <fonts count="74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5"/>
      <name val="Calibri"/>
      <family val="2"/>
      <scheme val="minor"/>
    </font>
    <font>
      <sz val="9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u/>
      <sz val="16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26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5" tint="-0.249977111117893"/>
      <name val="Calibri"/>
      <family val="2"/>
      <scheme val="minor"/>
    </font>
    <font>
      <b/>
      <i/>
      <sz val="15"/>
      <color theme="5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5"/>
      <name val="Calibri"/>
      <family val="2"/>
      <scheme val="minor"/>
    </font>
    <font>
      <b/>
      <sz val="9"/>
      <name val="Calibri"/>
      <family val="2"/>
      <scheme val="minor"/>
    </font>
    <font>
      <b/>
      <sz val="12.5"/>
      <color rgb="FF000000"/>
      <name val="Calibri"/>
      <family val="2"/>
      <scheme val="minor"/>
    </font>
    <font>
      <b/>
      <sz val="12.5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4" fillId="0" borderId="0" xfId="0" applyFont="1"/>
    <xf numFmtId="0" fontId="8" fillId="0" borderId="0" xfId="0" applyFont="1"/>
    <xf numFmtId="0" fontId="8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8" fillId="4" borderId="0" xfId="0" applyFont="1" applyFill="1"/>
    <xf numFmtId="0" fontId="22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15" fillId="4" borderId="0" xfId="0" applyFont="1" applyFill="1" applyAlignment="1">
      <alignment vertical="top" wrapText="1"/>
    </xf>
    <xf numFmtId="0" fontId="18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 applyAlignment="1">
      <alignment horizontal="right"/>
    </xf>
    <xf numFmtId="0" fontId="18" fillId="4" borderId="0" xfId="0" applyFont="1" applyFill="1"/>
    <xf numFmtId="0" fontId="8" fillId="4" borderId="0" xfId="0" applyFont="1" applyFill="1" applyAlignment="1">
      <alignment horizontal="right"/>
    </xf>
    <xf numFmtId="0" fontId="20" fillId="4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 wrapText="1"/>
    </xf>
    <xf numFmtId="0" fontId="33" fillId="2" borderId="0" xfId="0" applyFont="1" applyFill="1"/>
    <xf numFmtId="0" fontId="33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4" fontId="40" fillId="2" borderId="0" xfId="2" applyFont="1" applyFill="1" applyBorder="1" applyAlignment="1" applyProtection="1">
      <alignment horizontal="right" vertical="center" wrapText="1"/>
    </xf>
    <xf numFmtId="0" fontId="32" fillId="2" borderId="0" xfId="0" applyFont="1" applyFill="1" applyAlignment="1">
      <alignment vertical="center" wrapText="1"/>
    </xf>
    <xf numFmtId="44" fontId="40" fillId="2" borderId="0" xfId="2" applyFont="1" applyFill="1" applyBorder="1" applyAlignment="1" applyProtection="1">
      <alignment horizontal="center" vertical="center" wrapText="1"/>
    </xf>
    <xf numFmtId="44" fontId="41" fillId="2" borderId="0" xfId="2" applyFont="1" applyFill="1" applyBorder="1" applyAlignment="1" applyProtection="1">
      <alignment horizontal="right" vertical="center" wrapText="1"/>
    </xf>
    <xf numFmtId="44" fontId="41" fillId="2" borderId="0" xfId="2" applyFont="1" applyFill="1" applyBorder="1" applyAlignment="1" applyProtection="1">
      <alignment horizontal="center" vertical="center" wrapText="1"/>
    </xf>
    <xf numFmtId="44" fontId="39" fillId="2" borderId="0" xfId="2" applyFont="1" applyFill="1" applyBorder="1" applyAlignment="1" applyProtection="1">
      <alignment horizontal="right" vertical="center" wrapText="1"/>
    </xf>
    <xf numFmtId="0" fontId="32" fillId="2" borderId="0" xfId="0" applyFont="1" applyFill="1" applyAlignment="1">
      <alignment horizontal="right" vertical="center" wrapText="1"/>
    </xf>
    <xf numFmtId="44" fontId="42" fillId="2" borderId="0" xfId="2" applyFont="1" applyFill="1" applyBorder="1" applyAlignment="1" applyProtection="1">
      <alignment horizontal="right" vertical="center" wrapText="1"/>
    </xf>
    <xf numFmtId="0" fontId="17" fillId="2" borderId="0" xfId="0" applyFont="1" applyFill="1" applyAlignment="1">
      <alignment vertical="center" wrapText="1"/>
    </xf>
    <xf numFmtId="44" fontId="26" fillId="2" borderId="0" xfId="2" applyFont="1" applyFill="1" applyBorder="1" applyAlignment="1" applyProtection="1">
      <alignment horizontal="right" vertical="center" wrapText="1"/>
    </xf>
    <xf numFmtId="0" fontId="19" fillId="2" borderId="0" xfId="0" applyFont="1" applyFill="1" applyAlignment="1">
      <alignment vertical="center" wrapText="1"/>
    </xf>
    <xf numFmtId="44" fontId="43" fillId="2" borderId="0" xfId="2" applyFont="1" applyFill="1" applyBorder="1" applyAlignment="1" applyProtection="1">
      <alignment horizontal="right" vertical="center" wrapText="1"/>
    </xf>
    <xf numFmtId="0" fontId="29" fillId="2" borderId="0" xfId="0" applyFont="1" applyFill="1" applyAlignment="1">
      <alignment horizontal="right" vertical="center" wrapText="1"/>
    </xf>
    <xf numFmtId="0" fontId="44" fillId="2" borderId="0" xfId="0" applyFont="1" applyFill="1" applyAlignment="1">
      <alignment horizontal="center" vertical="top" wrapText="1"/>
    </xf>
    <xf numFmtId="164" fontId="32" fillId="2" borderId="0" xfId="1" applyFont="1" applyFill="1" applyBorder="1" applyAlignment="1" applyProtection="1">
      <alignment vertical="center" wrapText="1"/>
    </xf>
    <xf numFmtId="164" fontId="29" fillId="2" borderId="0" xfId="1" applyFont="1" applyFill="1" applyBorder="1" applyAlignment="1" applyProtection="1">
      <alignment horizontal="right" vertical="center" wrapText="1"/>
    </xf>
    <xf numFmtId="0" fontId="24" fillId="4" borderId="0" xfId="0" applyFont="1" applyFill="1" applyAlignment="1">
      <alignment horizontal="left" wrapText="1"/>
    </xf>
    <xf numFmtId="0" fontId="21" fillId="4" borderId="0" xfId="0" applyFont="1" applyFill="1" applyAlignment="1">
      <alignment vertical="center"/>
    </xf>
    <xf numFmtId="0" fontId="61" fillId="4" borderId="0" xfId="0" applyFont="1" applyFill="1" applyAlignment="1">
      <alignment horizontal="right" vertical="center"/>
    </xf>
    <xf numFmtId="0" fontId="11" fillId="2" borderId="0" xfId="0" applyFont="1" applyFill="1"/>
    <xf numFmtId="44" fontId="35" fillId="0" borderId="1" xfId="2" applyFont="1" applyFill="1" applyBorder="1" applyAlignment="1" applyProtection="1">
      <alignment vertical="center" wrapText="1"/>
      <protection locked="0"/>
    </xf>
    <xf numFmtId="165" fontId="35" fillId="0" borderId="1" xfId="2" applyNumberFormat="1" applyFont="1" applyFill="1" applyBorder="1" applyAlignment="1" applyProtection="1">
      <alignment vertical="center" wrapText="1"/>
      <protection locked="0"/>
    </xf>
    <xf numFmtId="165" fontId="35" fillId="0" borderId="21" xfId="2" applyNumberFormat="1" applyFont="1" applyFill="1" applyBorder="1" applyAlignment="1" applyProtection="1">
      <alignment vertical="center" wrapText="1"/>
      <protection locked="0"/>
    </xf>
    <xf numFmtId="0" fontId="54" fillId="2" borderId="0" xfId="0" applyFont="1" applyFill="1" applyAlignment="1">
      <alignment vertical="center" wrapText="1"/>
    </xf>
    <xf numFmtId="0" fontId="54" fillId="2" borderId="0" xfId="0" applyFont="1" applyFill="1" applyAlignment="1">
      <alignment vertical="center"/>
    </xf>
    <xf numFmtId="0" fontId="56" fillId="2" borderId="0" xfId="0" applyFont="1" applyFill="1" applyAlignment="1">
      <alignment horizontal="right" vertical="center" wrapText="1"/>
    </xf>
    <xf numFmtId="0" fontId="55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57" fillId="2" borderId="0" xfId="0" applyFont="1" applyFill="1"/>
    <xf numFmtId="0" fontId="58" fillId="2" borderId="0" xfId="0" applyFont="1" applyFill="1" applyAlignment="1">
      <alignment vertical="center"/>
    </xf>
    <xf numFmtId="0" fontId="58" fillId="2" borderId="0" xfId="0" applyFont="1" applyFill="1" applyAlignment="1">
      <alignment horizontal="right" vertical="center"/>
    </xf>
    <xf numFmtId="0" fontId="34" fillId="2" borderId="0" xfId="0" applyFont="1" applyFill="1" applyAlignment="1">
      <alignment vertical="center"/>
    </xf>
    <xf numFmtId="0" fontId="57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right"/>
    </xf>
    <xf numFmtId="0" fontId="3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164" fontId="46" fillId="2" borderId="0" xfId="0" applyNumberFormat="1" applyFont="1" applyFill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7" fillId="2" borderId="29" xfId="0" applyFont="1" applyFill="1" applyBorder="1" applyAlignment="1">
      <alignment horizontal="center" vertical="center" wrapText="1"/>
    </xf>
    <xf numFmtId="0" fontId="48" fillId="2" borderId="50" xfId="0" applyFont="1" applyFill="1" applyBorder="1" applyAlignment="1">
      <alignment vertical="center" wrapText="1"/>
    </xf>
    <xf numFmtId="44" fontId="48" fillId="2" borderId="13" xfId="0" applyNumberFormat="1" applyFont="1" applyFill="1" applyBorder="1" applyAlignment="1">
      <alignment vertical="center" wrapText="1"/>
    </xf>
    <xf numFmtId="44" fontId="48" fillId="2" borderId="14" xfId="0" applyNumberFormat="1" applyFont="1" applyFill="1" applyBorder="1" applyAlignment="1">
      <alignment vertical="center" wrapText="1"/>
    </xf>
    <xf numFmtId="0" fontId="39" fillId="2" borderId="0" xfId="0" applyFont="1" applyFill="1" applyAlignment="1">
      <alignment horizontal="left" vertical="center" wrapText="1"/>
    </xf>
    <xf numFmtId="0" fontId="48" fillId="2" borderId="50" xfId="0" applyFont="1" applyFill="1" applyBorder="1" applyAlignment="1">
      <alignment vertical="center"/>
    </xf>
    <xf numFmtId="44" fontId="48" fillId="2" borderId="14" xfId="0" applyNumberFormat="1" applyFont="1" applyFill="1" applyBorder="1" applyAlignment="1">
      <alignment vertical="center"/>
    </xf>
    <xf numFmtId="44" fontId="40" fillId="2" borderId="36" xfId="2" applyFont="1" applyFill="1" applyBorder="1" applyAlignment="1" applyProtection="1">
      <alignment vertical="center" wrapText="1"/>
    </xf>
    <xf numFmtId="44" fontId="39" fillId="2" borderId="13" xfId="0" applyNumberFormat="1" applyFont="1" applyFill="1" applyBorder="1" applyAlignment="1">
      <alignment vertical="center" wrapText="1"/>
    </xf>
    <xf numFmtId="0" fontId="32" fillId="5" borderId="24" xfId="0" applyFont="1" applyFill="1" applyBorder="1" applyAlignment="1">
      <alignment vertical="center" wrapText="1"/>
    </xf>
    <xf numFmtId="0" fontId="32" fillId="5" borderId="25" xfId="0" applyFont="1" applyFill="1" applyBorder="1" applyAlignment="1">
      <alignment vertical="center" wrapText="1"/>
    </xf>
    <xf numFmtId="0" fontId="48" fillId="2" borderId="50" xfId="0" applyFont="1" applyFill="1" applyBorder="1" applyAlignment="1">
      <alignment horizontal="left" vertical="center" wrapText="1"/>
    </xf>
    <xf numFmtId="164" fontId="29" fillId="2" borderId="0" xfId="0" applyNumberFormat="1" applyFont="1" applyFill="1" applyAlignment="1">
      <alignment horizontal="right" vertical="center" wrapText="1"/>
    </xf>
    <xf numFmtId="0" fontId="32" fillId="5" borderId="0" xfId="0" applyFont="1" applyFill="1" applyAlignment="1">
      <alignment vertical="center" wrapText="1"/>
    </xf>
    <xf numFmtId="0" fontId="49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164" fontId="16" fillId="2" borderId="9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165" fontId="28" fillId="0" borderId="33" xfId="0" applyNumberFormat="1" applyFont="1" applyBorder="1" applyAlignment="1" applyProtection="1">
      <alignment vertical="center" wrapText="1"/>
      <protection locked="0"/>
    </xf>
    <xf numFmtId="0" fontId="56" fillId="2" borderId="9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/>
    </xf>
    <xf numFmtId="0" fontId="65" fillId="4" borderId="0" xfId="0" applyFont="1" applyFill="1" applyAlignment="1">
      <alignment vertical="center"/>
    </xf>
    <xf numFmtId="0" fontId="69" fillId="4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21" fillId="3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center" vertical="center" wrapText="1"/>
    </xf>
    <xf numFmtId="0" fontId="17" fillId="3" borderId="0" xfId="0" applyFont="1" applyFill="1"/>
    <xf numFmtId="0" fontId="0" fillId="3" borderId="0" xfId="0" applyFill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36" fillId="3" borderId="0" xfId="0" applyFont="1" applyFill="1" applyAlignment="1">
      <alignment horizontal="right" vertical="center"/>
    </xf>
    <xf numFmtId="0" fontId="0" fillId="3" borderId="0" xfId="0" applyFill="1"/>
    <xf numFmtId="0" fontId="33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right" wrapText="1"/>
    </xf>
    <xf numFmtId="0" fontId="12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0" fontId="16" fillId="3" borderId="4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wrapText="1"/>
    </xf>
    <xf numFmtId="0" fontId="16" fillId="3" borderId="0" xfId="0" applyFont="1" applyFill="1" applyAlignment="1">
      <alignment wrapText="1"/>
    </xf>
    <xf numFmtId="0" fontId="16" fillId="3" borderId="17" xfId="0" applyFont="1" applyFill="1" applyBorder="1" applyAlignment="1">
      <alignment horizontal="center" vertical="center" wrapText="1"/>
    </xf>
    <xf numFmtId="9" fontId="28" fillId="3" borderId="0" xfId="3" applyFont="1" applyFill="1" applyAlignment="1" applyProtection="1">
      <alignment horizontal="center" wrapText="1"/>
    </xf>
    <xf numFmtId="0" fontId="28" fillId="3" borderId="0" xfId="0" applyFont="1" applyFill="1"/>
    <xf numFmtId="0" fontId="16" fillId="3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vertical="center"/>
    </xf>
    <xf numFmtId="44" fontId="16" fillId="3" borderId="42" xfId="2" applyFont="1" applyFill="1" applyBorder="1" applyAlignment="1" applyProtection="1">
      <alignment horizontal="right" vertical="center"/>
    </xf>
    <xf numFmtId="165" fontId="16" fillId="3" borderId="1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52" fillId="3" borderId="0" xfId="0" applyFont="1" applyFill="1" applyAlignment="1">
      <alignment horizontal="right"/>
    </xf>
    <xf numFmtId="0" fontId="53" fillId="3" borderId="0" xfId="0" applyFont="1" applyFill="1"/>
    <xf numFmtId="0" fontId="21" fillId="0" borderId="9" xfId="0" applyFont="1" applyBorder="1" applyAlignment="1" applyProtection="1">
      <alignment horizontal="left" vertical="center"/>
      <protection locked="0"/>
    </xf>
    <xf numFmtId="44" fontId="63" fillId="0" borderId="1" xfId="2" applyFont="1" applyFill="1" applyBorder="1" applyAlignment="1" applyProtection="1">
      <alignment vertical="center" wrapText="1"/>
      <protection locked="0"/>
    </xf>
    <xf numFmtId="44" fontId="35" fillId="0" borderId="2" xfId="2" applyFont="1" applyFill="1" applyBorder="1" applyAlignment="1" applyProtection="1">
      <alignment vertical="center" wrapText="1"/>
      <protection locked="0"/>
    </xf>
    <xf numFmtId="44" fontId="63" fillId="0" borderId="21" xfId="2" applyFont="1" applyFill="1" applyBorder="1" applyAlignment="1" applyProtection="1">
      <alignment vertical="center" wrapText="1"/>
      <protection locked="0"/>
    </xf>
    <xf numFmtId="165" fontId="35" fillId="0" borderId="2" xfId="2" applyNumberFormat="1" applyFont="1" applyFill="1" applyBorder="1" applyAlignment="1" applyProtection="1">
      <alignment vertical="center" wrapText="1"/>
      <protection locked="0"/>
    </xf>
    <xf numFmtId="165" fontId="63" fillId="0" borderId="21" xfId="2" applyNumberFormat="1" applyFont="1" applyFill="1" applyBorder="1" applyAlignment="1" applyProtection="1">
      <alignment vertical="center" wrapText="1"/>
      <protection locked="0"/>
    </xf>
    <xf numFmtId="165" fontId="28" fillId="0" borderId="21" xfId="0" applyNumberFormat="1" applyFont="1" applyBorder="1" applyAlignment="1" applyProtection="1">
      <alignment vertical="center" wrapText="1"/>
      <protection locked="0"/>
    </xf>
    <xf numFmtId="165" fontId="35" fillId="0" borderId="49" xfId="2" applyNumberFormat="1" applyFont="1" applyFill="1" applyBorder="1" applyAlignment="1" applyProtection="1">
      <alignment vertical="center" wrapText="1"/>
      <protection locked="0"/>
    </xf>
    <xf numFmtId="165" fontId="28" fillId="0" borderId="1" xfId="0" applyNumberFormat="1" applyFont="1" applyBorder="1" applyAlignment="1" applyProtection="1">
      <alignment vertical="center"/>
      <protection locked="0"/>
    </xf>
    <xf numFmtId="165" fontId="28" fillId="0" borderId="1" xfId="0" applyNumberFormat="1" applyFont="1" applyBorder="1" applyAlignment="1" applyProtection="1">
      <alignment vertical="center" wrapText="1"/>
      <protection locked="0"/>
    </xf>
    <xf numFmtId="165" fontId="63" fillId="0" borderId="36" xfId="2" applyNumberFormat="1" applyFont="1" applyFill="1" applyBorder="1" applyAlignment="1" applyProtection="1">
      <alignment vertical="center" wrapText="1"/>
      <protection locked="0"/>
    </xf>
    <xf numFmtId="165" fontId="63" fillId="0" borderId="32" xfId="2" applyNumberFormat="1" applyFont="1" applyFill="1" applyBorder="1" applyAlignment="1" applyProtection="1">
      <alignment vertical="center" wrapText="1"/>
      <protection locked="0"/>
    </xf>
    <xf numFmtId="165" fontId="63" fillId="0" borderId="32" xfId="0" applyNumberFormat="1" applyFont="1" applyBorder="1" applyAlignment="1" applyProtection="1">
      <alignment vertical="center" wrapText="1"/>
      <protection locked="0"/>
    </xf>
    <xf numFmtId="165" fontId="63" fillId="0" borderId="33" xfId="2" applyNumberFormat="1" applyFont="1" applyFill="1" applyBorder="1" applyAlignment="1" applyProtection="1">
      <alignment vertical="center" wrapText="1"/>
      <protection locked="0"/>
    </xf>
    <xf numFmtId="165" fontId="63" fillId="0" borderId="36" xfId="0" applyNumberFormat="1" applyFont="1" applyBorder="1" applyAlignment="1" applyProtection="1">
      <alignment vertical="center" wrapText="1"/>
      <protection locked="0"/>
    </xf>
    <xf numFmtId="165" fontId="63" fillId="0" borderId="38" xfId="2" applyNumberFormat="1" applyFont="1" applyFill="1" applyBorder="1" applyAlignment="1" applyProtection="1">
      <alignment vertical="center" wrapText="1"/>
      <protection locked="0"/>
    </xf>
    <xf numFmtId="165" fontId="28" fillId="0" borderId="38" xfId="0" applyNumberFormat="1" applyFont="1" applyBorder="1" applyAlignment="1" applyProtection="1">
      <alignment vertical="center" wrapText="1"/>
      <protection locked="0"/>
    </xf>
    <xf numFmtId="0" fontId="13" fillId="5" borderId="0" xfId="0" applyFont="1" applyFill="1" applyAlignment="1">
      <alignment vertical="center" wrapText="1"/>
    </xf>
    <xf numFmtId="0" fontId="13" fillId="5" borderId="25" xfId="0" applyFont="1" applyFill="1" applyBorder="1" applyAlignment="1">
      <alignment vertical="center" wrapText="1"/>
    </xf>
    <xf numFmtId="44" fontId="22" fillId="2" borderId="13" xfId="2" applyFont="1" applyFill="1" applyBorder="1" applyAlignment="1" applyProtection="1">
      <alignment vertical="center" wrapText="1"/>
    </xf>
    <xf numFmtId="44" fontId="22" fillId="2" borderId="14" xfId="2" applyFont="1" applyFill="1" applyBorder="1" applyAlignment="1" applyProtection="1">
      <alignment vertical="center" wrapText="1"/>
    </xf>
    <xf numFmtId="44" fontId="35" fillId="2" borderId="36" xfId="2" applyFont="1" applyFill="1" applyBorder="1" applyAlignment="1" applyProtection="1">
      <alignment vertical="center" wrapText="1"/>
    </xf>
    <xf numFmtId="44" fontId="35" fillId="2" borderId="32" xfId="2" applyFont="1" applyFill="1" applyBorder="1" applyAlignment="1" applyProtection="1">
      <alignment vertical="center" wrapText="1"/>
    </xf>
    <xf numFmtId="44" fontId="35" fillId="2" borderId="33" xfId="2" applyFont="1" applyFill="1" applyBorder="1" applyAlignment="1" applyProtection="1">
      <alignment vertical="center" wrapText="1"/>
    </xf>
    <xf numFmtId="44" fontId="63" fillId="2" borderId="38" xfId="2" applyFont="1" applyFill="1" applyBorder="1" applyAlignment="1" applyProtection="1">
      <alignment vertical="center" wrapText="1"/>
    </xf>
    <xf numFmtId="44" fontId="63" fillId="2" borderId="32" xfId="2" applyFont="1" applyFill="1" applyBorder="1" applyAlignment="1" applyProtection="1">
      <alignment vertical="center" wrapText="1"/>
    </xf>
    <xf numFmtId="44" fontId="63" fillId="2" borderId="33" xfId="2" applyFont="1" applyFill="1" applyBorder="1" applyAlignment="1" applyProtection="1">
      <alignment vertical="center" wrapText="1"/>
    </xf>
    <xf numFmtId="44" fontId="63" fillId="2" borderId="36" xfId="2" applyFont="1" applyFill="1" applyBorder="1" applyAlignment="1" applyProtection="1">
      <alignment vertical="center" wrapText="1"/>
    </xf>
    <xf numFmtId="165" fontId="35" fillId="0" borderId="32" xfId="2" applyNumberFormat="1" applyFont="1" applyFill="1" applyBorder="1" applyAlignment="1" applyProtection="1">
      <alignment vertical="center" wrapText="1"/>
      <protection locked="0"/>
    </xf>
    <xf numFmtId="44" fontId="48" fillId="2" borderId="14" xfId="2" applyFont="1" applyFill="1" applyBorder="1" applyAlignment="1" applyProtection="1">
      <alignment vertical="center" wrapText="1"/>
    </xf>
    <xf numFmtId="0" fontId="35" fillId="0" borderId="31" xfId="0" applyFont="1" applyBorder="1" applyAlignment="1" applyProtection="1">
      <alignment vertical="center"/>
      <protection locked="0"/>
    </xf>
    <xf numFmtId="0" fontId="28" fillId="2" borderId="35" xfId="0" applyFont="1" applyFill="1" applyBorder="1" applyAlignment="1">
      <alignment horizontal="left" vertical="center"/>
    </xf>
    <xf numFmtId="0" fontId="28" fillId="2" borderId="37" xfId="0" applyFont="1" applyFill="1" applyBorder="1" applyAlignment="1">
      <alignment horizontal="left" vertical="center"/>
    </xf>
    <xf numFmtId="0" fontId="28" fillId="0" borderId="31" xfId="0" applyFont="1" applyBorder="1" applyAlignment="1" applyProtection="1">
      <alignment horizontal="left" vertical="center" wrapText="1"/>
      <protection locked="0"/>
    </xf>
    <xf numFmtId="0" fontId="64" fillId="2" borderId="34" xfId="0" applyFont="1" applyFill="1" applyBorder="1" applyAlignment="1">
      <alignment horizontal="left" vertical="center" wrapText="1"/>
    </xf>
    <xf numFmtId="0" fontId="28" fillId="2" borderId="31" xfId="0" applyFont="1" applyFill="1" applyBorder="1" applyAlignment="1">
      <alignment horizontal="left" vertical="center" wrapText="1"/>
    </xf>
    <xf numFmtId="0" fontId="28" fillId="0" borderId="35" xfId="0" applyFont="1" applyBorder="1" applyAlignment="1" applyProtection="1">
      <alignment horizontal="left" vertical="center" wrapText="1"/>
      <protection locked="0"/>
    </xf>
    <xf numFmtId="0" fontId="35" fillId="2" borderId="37" xfId="0" applyFont="1" applyFill="1" applyBorder="1" applyAlignment="1">
      <alignment horizontal="left" vertical="center"/>
    </xf>
    <xf numFmtId="0" fontId="35" fillId="0" borderId="37" xfId="0" applyFont="1" applyBorder="1" applyAlignment="1" applyProtection="1">
      <alignment horizontal="left" vertical="center" wrapText="1"/>
      <protection locked="0"/>
    </xf>
    <xf numFmtId="0" fontId="28" fillId="2" borderId="34" xfId="0" applyFont="1" applyFill="1" applyBorder="1" applyAlignment="1">
      <alignment horizontal="left" vertical="center" wrapText="1"/>
    </xf>
    <xf numFmtId="0" fontId="48" fillId="2" borderId="50" xfId="0" applyFont="1" applyFill="1" applyBorder="1" applyAlignment="1">
      <alignment horizontal="left" vertical="center"/>
    </xf>
    <xf numFmtId="0" fontId="28" fillId="2" borderId="34" xfId="0" applyFont="1" applyFill="1" applyBorder="1" applyAlignment="1">
      <alignment horizontal="left" vertical="center"/>
    </xf>
    <xf numFmtId="0" fontId="35" fillId="2" borderId="35" xfId="0" applyFont="1" applyFill="1" applyBorder="1" applyAlignment="1">
      <alignment horizontal="left" vertical="center"/>
    </xf>
    <xf numFmtId="0" fontId="32" fillId="5" borderId="24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35" fillId="2" borderId="37" xfId="0" applyFont="1" applyFill="1" applyBorder="1" applyAlignment="1">
      <alignment horizontal="left" vertical="center" wrapText="1"/>
    </xf>
    <xf numFmtId="0" fontId="63" fillId="0" borderId="31" xfId="0" applyFont="1" applyBorder="1" applyAlignment="1" applyProtection="1">
      <alignment horizontal="left" vertical="center" wrapText="1"/>
      <protection locked="0"/>
    </xf>
    <xf numFmtId="0" fontId="63" fillId="0" borderId="37" xfId="0" applyFont="1" applyBorder="1" applyAlignment="1" applyProtection="1">
      <alignment horizontal="left" vertical="center"/>
      <protection locked="0"/>
    </xf>
    <xf numFmtId="0" fontId="63" fillId="0" borderId="31" xfId="0" applyFont="1" applyBorder="1" applyAlignment="1" applyProtection="1">
      <alignment horizontal="left" vertical="center"/>
      <protection locked="0"/>
    </xf>
    <xf numFmtId="0" fontId="35" fillId="2" borderId="35" xfId="0" applyFont="1" applyFill="1" applyBorder="1" applyAlignment="1">
      <alignment horizontal="left" vertical="center" wrapText="1"/>
    </xf>
    <xf numFmtId="0" fontId="63" fillId="0" borderId="37" xfId="0" applyFont="1" applyBorder="1" applyAlignment="1" applyProtection="1">
      <alignment horizontal="left" vertical="center" wrapText="1"/>
      <protection locked="0"/>
    </xf>
    <xf numFmtId="0" fontId="35" fillId="2" borderId="34" xfId="0" applyFont="1" applyFill="1" applyBorder="1" applyAlignment="1">
      <alignment horizontal="left" vertical="center" wrapText="1"/>
    </xf>
    <xf numFmtId="0" fontId="28" fillId="2" borderId="31" xfId="0" applyFont="1" applyFill="1" applyBorder="1" applyAlignment="1">
      <alignment horizontal="left" vertical="center"/>
    </xf>
    <xf numFmtId="0" fontId="28" fillId="0" borderId="37" xfId="0" applyFont="1" applyBorder="1" applyAlignment="1" applyProtection="1">
      <alignment horizontal="left" vertical="center" wrapText="1"/>
      <protection locked="0"/>
    </xf>
    <xf numFmtId="0" fontId="35" fillId="2" borderId="34" xfId="0" applyFont="1" applyFill="1" applyBorder="1" applyAlignment="1">
      <alignment horizontal="left" vertical="center"/>
    </xf>
    <xf numFmtId="0" fontId="13" fillId="5" borderId="24" xfId="0" applyFont="1" applyFill="1" applyBorder="1" applyAlignment="1">
      <alignment horizontal="left" vertical="center" wrapText="1"/>
    </xf>
    <xf numFmtId="0" fontId="70" fillId="5" borderId="24" xfId="0" applyFont="1" applyFill="1" applyBorder="1" applyAlignment="1">
      <alignment horizontal="right" vertical="center" wrapText="1"/>
    </xf>
    <xf numFmtId="44" fontId="15" fillId="2" borderId="14" xfId="2" applyFont="1" applyFill="1" applyBorder="1" applyAlignment="1" applyProtection="1">
      <alignment vertical="center" wrapText="1"/>
    </xf>
    <xf numFmtId="0" fontId="22" fillId="2" borderId="50" xfId="0" applyFont="1" applyFill="1" applyBorder="1" applyAlignment="1">
      <alignment horizontal="righ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4" fontId="0" fillId="0" borderId="47" xfId="2" applyFont="1" applyFill="1" applyBorder="1" applyAlignment="1" applyProtection="1">
      <alignment horizontal="center" vertical="center" wrapText="1"/>
      <protection locked="0"/>
    </xf>
    <xf numFmtId="165" fontId="0" fillId="0" borderId="4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4" fontId="0" fillId="0" borderId="1" xfId="2" applyFont="1" applyFill="1" applyBorder="1" applyAlignment="1" applyProtection="1">
      <alignment horizontal="center" vertical="center" wrapText="1"/>
      <protection locked="0"/>
    </xf>
    <xf numFmtId="165" fontId="0" fillId="0" borderId="15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44" fontId="0" fillId="0" borderId="22" xfId="2" applyFont="1" applyFill="1" applyBorder="1" applyAlignment="1" applyProtection="1">
      <alignment horizontal="center" vertical="center" wrapText="1"/>
      <protection locked="0"/>
    </xf>
    <xf numFmtId="165" fontId="0" fillId="0" borderId="22" xfId="2" applyNumberFormat="1" applyFont="1" applyFill="1" applyBorder="1" applyAlignment="1" applyProtection="1">
      <alignment horizontal="center" vertical="center" wrapText="1"/>
      <protection locked="0"/>
    </xf>
    <xf numFmtId="10" fontId="11" fillId="3" borderId="17" xfId="0" applyNumberFormat="1" applyFont="1" applyFill="1" applyBorder="1" applyAlignment="1">
      <alignment horizontal="center" vertical="center" wrapText="1"/>
    </xf>
    <xf numFmtId="10" fontId="11" fillId="3" borderId="7" xfId="0" applyNumberFormat="1" applyFont="1" applyFill="1" applyBorder="1" applyAlignment="1">
      <alignment horizontal="center" vertical="center" wrapText="1"/>
    </xf>
    <xf numFmtId="10" fontId="11" fillId="3" borderId="6" xfId="0" applyNumberFormat="1" applyFont="1" applyFill="1" applyBorder="1" applyAlignment="1">
      <alignment horizontal="center" vertical="center" wrapText="1"/>
    </xf>
    <xf numFmtId="165" fontId="28" fillId="2" borderId="36" xfId="2" applyNumberFormat="1" applyFont="1" applyFill="1" applyBorder="1" applyAlignment="1" applyProtection="1">
      <alignment vertical="center" wrapText="1"/>
    </xf>
    <xf numFmtId="165" fontId="28" fillId="2" borderId="32" xfId="2" applyNumberFormat="1" applyFont="1" applyFill="1" applyBorder="1" applyAlignment="1" applyProtection="1">
      <alignment vertical="center" wrapText="1"/>
    </xf>
    <xf numFmtId="0" fontId="28" fillId="2" borderId="0" xfId="0" applyFont="1" applyFill="1" applyAlignment="1">
      <alignment vertical="top" wrapText="1"/>
    </xf>
    <xf numFmtId="0" fontId="71" fillId="2" borderId="50" xfId="0" applyFont="1" applyFill="1" applyBorder="1" applyAlignment="1">
      <alignment horizontal="right" vertical="center" wrapText="1"/>
    </xf>
    <xf numFmtId="44" fontId="72" fillId="2" borderId="13" xfId="2" applyFont="1" applyFill="1" applyBorder="1" applyAlignment="1" applyProtection="1">
      <alignment horizontal="center" vertical="center" wrapText="1"/>
    </xf>
    <xf numFmtId="0" fontId="72" fillId="2" borderId="9" xfId="0" applyFont="1" applyFill="1" applyBorder="1" applyAlignment="1">
      <alignment horizontal="right" vertical="center" wrapText="1"/>
    </xf>
    <xf numFmtId="44" fontId="73" fillId="2" borderId="9" xfId="0" applyNumberFormat="1" applyFont="1" applyFill="1" applyBorder="1" applyAlignment="1">
      <alignment vertical="center" wrapText="1"/>
    </xf>
    <xf numFmtId="44" fontId="71" fillId="2" borderId="5" xfId="2" applyFont="1" applyFill="1" applyBorder="1" applyAlignment="1" applyProtection="1">
      <alignment vertical="center" wrapText="1"/>
    </xf>
    <xf numFmtId="44" fontId="72" fillId="2" borderId="14" xfId="2" applyFont="1" applyFill="1" applyBorder="1" applyAlignment="1" applyProtection="1">
      <alignment horizontal="center" vertical="center" wrapText="1"/>
    </xf>
    <xf numFmtId="0" fontId="16" fillId="3" borderId="0" xfId="0" applyFont="1" applyFill="1" applyAlignment="1">
      <alignment horizontal="right" vertical="center"/>
    </xf>
    <xf numFmtId="166" fontId="72" fillId="2" borderId="13" xfId="2" applyNumberFormat="1" applyFont="1" applyFill="1" applyBorder="1" applyAlignment="1" applyProtection="1">
      <alignment horizontal="right" vertical="center" wrapText="1"/>
    </xf>
    <xf numFmtId="0" fontId="50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wrapText="1"/>
    </xf>
    <xf numFmtId="0" fontId="24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left" vertical="top" wrapText="1"/>
    </xf>
    <xf numFmtId="0" fontId="51" fillId="4" borderId="0" xfId="0" applyFont="1" applyFill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6" fillId="3" borderId="0" xfId="0" applyFont="1" applyFill="1" applyAlignment="1">
      <alignment horizontal="right" vertical="center" wrapText="1"/>
    </xf>
    <xf numFmtId="0" fontId="16" fillId="3" borderId="25" xfId="0" applyFont="1" applyFill="1" applyBorder="1" applyAlignment="1">
      <alignment horizontal="right" vertical="center" wrapText="1"/>
    </xf>
    <xf numFmtId="0" fontId="28" fillId="0" borderId="39" xfId="0" applyFont="1" applyBorder="1" applyAlignment="1" applyProtection="1">
      <alignment horizontal="left" vertical="top" wrapText="1"/>
      <protection locked="0"/>
    </xf>
    <xf numFmtId="0" fontId="28" fillId="0" borderId="23" xfId="0" applyFont="1" applyBorder="1" applyAlignment="1" applyProtection="1">
      <alignment horizontal="left" vertical="top" wrapText="1"/>
      <protection locked="0"/>
    </xf>
    <xf numFmtId="0" fontId="28" fillId="0" borderId="24" xfId="0" applyFont="1" applyBorder="1" applyAlignment="1" applyProtection="1">
      <alignment horizontal="left" vertical="top" wrapText="1"/>
      <protection locked="0"/>
    </xf>
    <xf numFmtId="0" fontId="28" fillId="0" borderId="25" xfId="0" applyFont="1" applyBorder="1" applyAlignment="1" applyProtection="1">
      <alignment horizontal="left" vertical="top" wrapText="1"/>
      <protection locked="0"/>
    </xf>
    <xf numFmtId="0" fontId="28" fillId="0" borderId="40" xfId="0" applyFont="1" applyBorder="1" applyAlignment="1" applyProtection="1">
      <alignment horizontal="left" vertical="top" wrapText="1"/>
      <protection locked="0"/>
    </xf>
    <xf numFmtId="0" fontId="28" fillId="0" borderId="26" xfId="0" applyFont="1" applyBorder="1" applyAlignment="1" applyProtection="1">
      <alignment horizontal="left" vertical="top" wrapText="1"/>
      <protection locked="0"/>
    </xf>
    <xf numFmtId="0" fontId="35" fillId="2" borderId="24" xfId="0" applyFont="1" applyFill="1" applyBorder="1" applyAlignment="1">
      <alignment horizontal="left" vertical="center" wrapText="1"/>
    </xf>
    <xf numFmtId="0" fontId="35" fillId="2" borderId="53" xfId="0" applyFont="1" applyFill="1" applyBorder="1" applyAlignment="1">
      <alignment horizontal="left" vertical="center" wrapText="1"/>
    </xf>
    <xf numFmtId="165" fontId="35" fillId="0" borderId="2" xfId="2" applyNumberFormat="1" applyFont="1" applyFill="1" applyBorder="1" applyAlignment="1" applyProtection="1">
      <alignment vertical="center" wrapText="1"/>
      <protection locked="0"/>
    </xf>
    <xf numFmtId="165" fontId="35" fillId="0" borderId="1" xfId="2" applyNumberFormat="1" applyFont="1" applyFill="1" applyBorder="1" applyAlignment="1" applyProtection="1">
      <alignment vertical="center" wrapText="1"/>
      <protection locked="0"/>
    </xf>
    <xf numFmtId="165" fontId="35" fillId="0" borderId="51" xfId="2" applyNumberFormat="1" applyFont="1" applyFill="1" applyBorder="1" applyAlignment="1" applyProtection="1">
      <alignment vertical="center" wrapText="1"/>
      <protection locked="0"/>
    </xf>
    <xf numFmtId="165" fontId="35" fillId="0" borderId="52" xfId="2" applyNumberFormat="1" applyFont="1" applyFill="1" applyBorder="1" applyAlignment="1" applyProtection="1">
      <alignment vertical="center" wrapText="1"/>
      <protection locked="0"/>
    </xf>
    <xf numFmtId="44" fontId="63" fillId="2" borderId="25" xfId="2" applyFont="1" applyFill="1" applyBorder="1" applyAlignment="1" applyProtection="1">
      <alignment vertical="center" wrapText="1"/>
    </xf>
    <xf numFmtId="44" fontId="63" fillId="2" borderId="52" xfId="2" applyFont="1" applyFill="1" applyBorder="1" applyAlignment="1" applyProtection="1">
      <alignment vertical="center" wrapText="1"/>
    </xf>
    <xf numFmtId="0" fontId="60" fillId="2" borderId="41" xfId="0" applyFont="1" applyFill="1" applyBorder="1" applyAlignment="1">
      <alignment horizontal="center" vertical="center" wrapText="1"/>
    </xf>
    <xf numFmtId="0" fontId="60" fillId="2" borderId="34" xfId="0" applyFont="1" applyFill="1" applyBorder="1" applyAlignment="1">
      <alignment horizontal="center" vertical="center" wrapText="1"/>
    </xf>
    <xf numFmtId="0" fontId="60" fillId="2" borderId="42" xfId="0" applyFont="1" applyFill="1" applyBorder="1" applyAlignment="1">
      <alignment horizontal="center" vertical="center" wrapText="1"/>
    </xf>
    <xf numFmtId="0" fontId="46" fillId="2" borderId="16" xfId="0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164" fontId="46" fillId="2" borderId="27" xfId="0" applyNumberFormat="1" applyFont="1" applyFill="1" applyBorder="1" applyAlignment="1">
      <alignment horizontal="center" vertical="center" wrapText="1"/>
    </xf>
    <xf numFmtId="164" fontId="46" fillId="2" borderId="32" xfId="0" applyNumberFormat="1" applyFont="1" applyFill="1" applyBorder="1" applyAlignment="1">
      <alignment horizontal="center" vertical="center" wrapText="1"/>
    </xf>
    <xf numFmtId="164" fontId="46" fillId="2" borderId="30" xfId="0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right" vertical="center" wrapText="1"/>
    </xf>
    <xf numFmtId="0" fontId="45" fillId="2" borderId="28" xfId="0" applyFont="1" applyFill="1" applyBorder="1" applyAlignment="1">
      <alignment horizontal="right" vertical="center" wrapText="1"/>
    </xf>
    <xf numFmtId="0" fontId="33" fillId="2" borderId="8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5" xfId="0" applyFont="1" applyFill="1" applyBorder="1" applyAlignment="1">
      <alignment horizontal="left" vertical="center"/>
    </xf>
    <xf numFmtId="0" fontId="58" fillId="2" borderId="0" xfId="0" applyFont="1" applyFill="1" applyAlignment="1">
      <alignment horizontal="right" vertical="center" wrapText="1"/>
    </xf>
    <xf numFmtId="0" fontId="58" fillId="2" borderId="25" xfId="0" applyFont="1" applyFill="1" applyBorder="1" applyAlignment="1">
      <alignment horizontal="right" vertic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7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6" tint="-0.24994659260841701"/>
      </font>
    </dxf>
  </dxfs>
  <tableStyles count="0" defaultTableStyle="TableStyleMedium2" defaultPivotStyle="PivotStyleLight16"/>
  <colors>
    <mruColors>
      <color rgb="FFFFFFFF"/>
      <color rgb="FFFFFF66"/>
      <color rgb="FFFBA49B"/>
      <color rgb="FFFF0000"/>
      <color rgb="FFFFFFCC"/>
      <color rgb="FFFF5050"/>
      <color rgb="FFF75847"/>
      <color rgb="FFF98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</xdr:col>
      <xdr:colOff>490401</xdr:colOff>
      <xdr:row>6</xdr:row>
      <xdr:rowOff>83737</xdr:rowOff>
    </xdr:to>
    <xdr:pic>
      <xdr:nvPicPr>
        <xdr:cNvPr id="6" name="Image 5" descr="CafPdC">
          <a:extLst>
            <a:ext uri="{FF2B5EF4-FFF2-40B4-BE49-F238E27FC236}">
              <a16:creationId xmlns:a16="http://schemas.microsoft.com/office/drawing/2014/main" id="{BDFFACE5-7121-490E-8836-0678B2439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913792" cy="1427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58079</xdr:colOff>
      <xdr:row>0</xdr:row>
      <xdr:rowOff>58080</xdr:rowOff>
    </xdr:from>
    <xdr:to>
      <xdr:col>1</xdr:col>
      <xdr:colOff>460773</xdr:colOff>
      <xdr:row>4</xdr:row>
      <xdr:rowOff>137926</xdr:rowOff>
    </xdr:to>
    <xdr:pic>
      <xdr:nvPicPr>
        <xdr:cNvPr id="2" name="Image 1" descr="CafPdC">
          <a:extLst>
            <a:ext uri="{FF2B5EF4-FFF2-40B4-BE49-F238E27FC236}">
              <a16:creationId xmlns:a16="http://schemas.microsoft.com/office/drawing/2014/main" id="{F5D34A12-CAE6-41B4-9A0C-0CFB1FA1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79" y="58080"/>
          <a:ext cx="913792" cy="1427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74916</xdr:colOff>
      <xdr:row>1</xdr:row>
      <xdr:rowOff>0</xdr:rowOff>
    </xdr:from>
    <xdr:to>
      <xdr:col>0</xdr:col>
      <xdr:colOff>988708</xdr:colOff>
      <xdr:row>7</xdr:row>
      <xdr:rowOff>46695</xdr:rowOff>
    </xdr:to>
    <xdr:pic>
      <xdr:nvPicPr>
        <xdr:cNvPr id="2" name="Image 1" descr="CafPdC">
          <a:extLst>
            <a:ext uri="{FF2B5EF4-FFF2-40B4-BE49-F238E27FC236}">
              <a16:creationId xmlns:a16="http://schemas.microsoft.com/office/drawing/2014/main" id="{70A51CC8-540F-45B0-95B7-E59C0C7B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6" y="74916"/>
          <a:ext cx="913792" cy="1427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8" tint="0.59999389629810485"/>
  </sheetPr>
  <dimension ref="A2:U37"/>
  <sheetViews>
    <sheetView showGridLines="0" zoomScale="91" zoomScaleNormal="91" workbookViewId="0">
      <selection activeCell="E21" sqref="E21"/>
    </sheetView>
  </sheetViews>
  <sheetFormatPr baseColWidth="10" defaultColWidth="11.42578125" defaultRowHeight="15" x14ac:dyDescent="0.25"/>
  <cols>
    <col min="1" max="1" width="7" style="4" customWidth="1"/>
    <col min="2" max="19" width="14.28515625" style="4" customWidth="1"/>
    <col min="20" max="20" width="11.85546875" style="4" customWidth="1"/>
    <col min="21" max="16384" width="11.42578125" style="4"/>
  </cols>
  <sheetData>
    <row r="2" spans="1:20" s="15" customFormat="1" ht="21.75" customHeight="1" x14ac:dyDescent="0.25">
      <c r="C2" s="224" t="s">
        <v>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1"/>
      <c r="Q2" s="21"/>
      <c r="R2" s="21"/>
      <c r="S2" s="21"/>
    </row>
    <row r="3" spans="1:20" s="15" customFormat="1" ht="18.75" customHeight="1" x14ac:dyDescent="0.25">
      <c r="C3" s="225" t="s">
        <v>1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20" ht="22.5" customHeight="1" x14ac:dyDescent="0.25">
      <c r="C4" s="229" t="s">
        <v>2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14"/>
      <c r="Q4" s="14"/>
      <c r="R4" s="14"/>
      <c r="S4" s="14"/>
      <c r="T4" s="14"/>
    </row>
    <row r="5" spans="1:20" ht="15.75" customHeight="1" x14ac:dyDescent="0.25">
      <c r="P5" s="14"/>
      <c r="Q5" s="14"/>
      <c r="R5" s="14"/>
      <c r="S5" s="14"/>
      <c r="T5" s="14"/>
    </row>
    <row r="6" spans="1:20" ht="15.75" customHeight="1" x14ac:dyDescent="0.25">
      <c r="P6" s="14"/>
      <c r="Q6" s="14"/>
      <c r="R6" s="14"/>
      <c r="S6" s="14"/>
      <c r="T6" s="14"/>
    </row>
    <row r="7" spans="1:20" ht="10.5" customHeight="1" x14ac:dyDescent="0.25">
      <c r="A7" s="6"/>
    </row>
    <row r="8" spans="1:20" ht="19.5" x14ac:dyDescent="0.25">
      <c r="A8" s="99" t="s">
        <v>3</v>
      </c>
    </row>
    <row r="9" spans="1:20" ht="17.25" x14ac:dyDescent="0.25">
      <c r="A9" s="7"/>
    </row>
    <row r="10" spans="1:20" ht="18" customHeight="1" x14ac:dyDescent="0.25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20" s="8" customFormat="1" ht="7.5" customHeight="1" x14ac:dyDescent="0.25">
      <c r="A11" s="7"/>
    </row>
    <row r="12" spans="1:20" s="10" customFormat="1" ht="15.75" x14ac:dyDescent="0.25">
      <c r="A12" s="10" t="s">
        <v>5</v>
      </c>
    </row>
    <row r="13" spans="1:20" s="10" customFormat="1" ht="6" customHeight="1" x14ac:dyDescent="0.25"/>
    <row r="14" spans="1:20" s="10" customFormat="1" ht="21" x14ac:dyDescent="0.25">
      <c r="A14" s="5" t="s">
        <v>6</v>
      </c>
      <c r="B14" s="9" t="s">
        <v>7</v>
      </c>
    </row>
    <row r="15" spans="1:20" s="10" customFormat="1" ht="15.75" x14ac:dyDescent="0.25">
      <c r="A15" s="18" t="s">
        <v>8</v>
      </c>
      <c r="B15" s="10" t="s">
        <v>9</v>
      </c>
    </row>
    <row r="16" spans="1:20" s="10" customFormat="1" ht="21.75" customHeight="1" x14ac:dyDescent="0.25">
      <c r="A16" s="18" t="s">
        <v>8</v>
      </c>
      <c r="B16" s="227" t="s">
        <v>10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</row>
    <row r="17" spans="1:21" s="10" customFormat="1" ht="21.75" customHeight="1" x14ac:dyDescent="0.25">
      <c r="A17" s="18" t="s">
        <v>8</v>
      </c>
      <c r="B17" s="97" t="s">
        <v>11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</row>
    <row r="18" spans="1:21" s="10" customFormat="1" ht="21.75" customHeight="1" x14ac:dyDescent="0.25">
      <c r="A18" s="18"/>
      <c r="B18" s="17" t="s">
        <v>12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</row>
    <row r="19" spans="1:21" s="10" customFormat="1" ht="21.75" customHeight="1" x14ac:dyDescent="0.25">
      <c r="A19" s="18"/>
      <c r="B19" s="17" t="s">
        <v>13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21" s="19" customFormat="1" ht="22.5" customHeight="1" x14ac:dyDescent="0.25">
      <c r="A20" s="18" t="s">
        <v>8</v>
      </c>
      <c r="B20" s="17" t="s">
        <v>14</v>
      </c>
    </row>
    <row r="21" spans="1:21" s="17" customFormat="1" ht="22.5" customHeight="1" x14ac:dyDescent="0.25">
      <c r="A21" s="18" t="s">
        <v>8</v>
      </c>
      <c r="B21" s="17" t="s">
        <v>15</v>
      </c>
    </row>
    <row r="22" spans="1:21" s="17" customFormat="1" ht="22.5" customHeight="1" x14ac:dyDescent="0.25">
      <c r="A22" s="18"/>
    </row>
    <row r="23" spans="1:21" s="17" customFormat="1" ht="14.25" customHeight="1" x14ac:dyDescent="0.25">
      <c r="A23" s="18" t="s">
        <v>8</v>
      </c>
      <c r="B23" s="17" t="s">
        <v>130</v>
      </c>
    </row>
    <row r="24" spans="1:21" s="10" customFormat="1" ht="14.25" customHeight="1" x14ac:dyDescent="0.25">
      <c r="A24" s="5"/>
    </row>
    <row r="25" spans="1:21" s="10" customFormat="1" ht="14.25" customHeight="1" x14ac:dyDescent="0.25">
      <c r="A25" s="5"/>
      <c r="B25" s="11"/>
    </row>
    <row r="26" spans="1:21" s="10" customFormat="1" ht="18" customHeight="1" x14ac:dyDescent="0.35">
      <c r="A26" s="16" t="s">
        <v>16</v>
      </c>
      <c r="B26" s="228" t="s">
        <v>17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12"/>
      <c r="R26" s="12"/>
      <c r="S26" s="12"/>
      <c r="T26" s="12"/>
      <c r="U26" s="12"/>
    </row>
    <row r="27" spans="1:21" s="19" customFormat="1" ht="15.75" customHeight="1" x14ac:dyDescent="0.25">
      <c r="A27" s="18" t="s">
        <v>8</v>
      </c>
      <c r="B27" s="226" t="s">
        <v>18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</row>
    <row r="28" spans="1:21" s="19" customFormat="1" ht="22.5" customHeight="1" x14ac:dyDescent="0.25">
      <c r="A28" s="18" t="s">
        <v>8</v>
      </c>
      <c r="B28" s="226" t="s">
        <v>19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</row>
    <row r="29" spans="1:21" s="6" customFormat="1" ht="22.5" customHeight="1" x14ac:dyDescent="0.25">
      <c r="A29" s="18" t="s">
        <v>8</v>
      </c>
      <c r="B29" s="19" t="s">
        <v>20</v>
      </c>
    </row>
    <row r="30" spans="1:21" s="6" customFormat="1" ht="22.5" customHeight="1" x14ac:dyDescent="0.25">
      <c r="A30" s="20" t="s">
        <v>8</v>
      </c>
      <c r="B30" s="19" t="s">
        <v>21</v>
      </c>
    </row>
    <row r="31" spans="1:21" s="19" customFormat="1" ht="22.5" customHeight="1" x14ac:dyDescent="0.25">
      <c r="A31" s="18" t="s">
        <v>8</v>
      </c>
      <c r="B31" s="19" t="s">
        <v>22</v>
      </c>
    </row>
    <row r="32" spans="1:21" s="19" customFormat="1" ht="22.5" customHeight="1" x14ac:dyDescent="0.25">
      <c r="A32" s="18"/>
      <c r="B32" s="19" t="s">
        <v>23</v>
      </c>
    </row>
    <row r="33" spans="1:7" s="19" customFormat="1" ht="22.5" customHeight="1" x14ac:dyDescent="0.25">
      <c r="A33" s="18"/>
      <c r="B33" s="19" t="s">
        <v>24</v>
      </c>
    </row>
    <row r="34" spans="1:7" s="10" customFormat="1" ht="10.5" customHeight="1" x14ac:dyDescent="0.25"/>
    <row r="35" spans="1:7" s="10" customFormat="1" ht="9" customHeight="1" x14ac:dyDescent="0.25">
      <c r="A35" s="13"/>
    </row>
    <row r="36" spans="1:7" s="9" customFormat="1" ht="30" customHeight="1" x14ac:dyDescent="0.25">
      <c r="A36" s="47" t="s">
        <v>25</v>
      </c>
      <c r="B36" s="98" t="s">
        <v>26</v>
      </c>
      <c r="C36" s="46"/>
      <c r="D36" s="46"/>
      <c r="E36" s="46"/>
      <c r="F36" s="46"/>
      <c r="G36" s="46"/>
    </row>
    <row r="37" spans="1:7" s="10" customFormat="1" ht="24" customHeight="1" x14ac:dyDescent="0.25">
      <c r="A37" s="13"/>
      <c r="B37" s="98" t="s">
        <v>129</v>
      </c>
    </row>
  </sheetData>
  <sheetProtection algorithmName="SHA-512" hashValue="LD8khZLSh1XZh/5Smrb5b4bceKsWyk8Oc05oY3h4NcqrTq4l1Snc/gqKnxd9uvRw/eEzKBLPbAIuyo7U2S08tg==" saltValue="1Nre6mZv017rWyEyCcFkWw==" spinCount="100000" sheet="1" objects="1" scenarios="1" formatColumns="0"/>
  <mergeCells count="7">
    <mergeCell ref="C2:O2"/>
    <mergeCell ref="C3:O3"/>
    <mergeCell ref="B27:S27"/>
    <mergeCell ref="B28:S28"/>
    <mergeCell ref="B16:P16"/>
    <mergeCell ref="B26:P26"/>
    <mergeCell ref="C4:O4"/>
  </mergeCells>
  <pageMargins left="0.39370078740157483" right="0.43307086614173229" top="0.74803149606299213" bottom="0.74803149606299213" header="0.31496062992125984" footer="0.31496062992125984"/>
  <pageSetup paperSize="9" scale="46" orientation="landscape" verticalDpi="599" r:id="rId1"/>
  <headerFooter>
    <oddFooter>&amp;L&amp;"Verdana,Normal"&amp;7Caf Pas-de-Calais   Service Action Sociale&amp;C&amp;"Verdana,Normal"&amp;7FNP1_Lisez-moi&amp;R&amp;"Verdana,Normal"&amp;7&amp;D          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7" tint="0.59999389629810485"/>
    <pageSetUpPr fitToPage="1"/>
  </sheetPr>
  <dimension ref="A1:H17"/>
  <sheetViews>
    <sheetView showGridLines="0" topLeftCell="B1" zoomScale="98" zoomScaleNormal="98" workbookViewId="0">
      <selection activeCell="E12" sqref="E12"/>
    </sheetView>
  </sheetViews>
  <sheetFormatPr baseColWidth="10" defaultColWidth="11.42578125" defaultRowHeight="15" x14ac:dyDescent="0.25"/>
  <cols>
    <col min="1" max="1" width="7.7109375" style="110" customWidth="1"/>
    <col min="2" max="2" width="82" style="110" customWidth="1"/>
    <col min="3" max="3" width="27.7109375" style="112" customWidth="1"/>
    <col min="4" max="4" width="27.85546875" style="112" customWidth="1"/>
    <col min="5" max="6" width="27.5703125" style="112" customWidth="1"/>
    <col min="7" max="7" width="25" style="110" customWidth="1"/>
    <col min="8" max="8" width="11.42578125" style="113"/>
    <col min="9" max="16384" width="11.42578125" style="110"/>
  </cols>
  <sheetData>
    <row r="1" spans="1:8" s="100" customFormat="1" ht="21" customHeight="1" thickBot="1" x14ac:dyDescent="0.3">
      <c r="C1" s="101" t="s">
        <v>27</v>
      </c>
      <c r="D1" s="101"/>
      <c r="E1" s="101"/>
      <c r="F1" s="101"/>
      <c r="G1" s="101"/>
      <c r="H1" s="102"/>
    </row>
    <row r="2" spans="1:8" s="100" customFormat="1" ht="27" customHeight="1" thickBot="1" x14ac:dyDescent="0.3">
      <c r="A2" s="103"/>
      <c r="C2" s="104" t="s">
        <v>28</v>
      </c>
      <c r="D2" s="138"/>
      <c r="F2" s="105"/>
      <c r="G2" s="103"/>
      <c r="H2" s="102"/>
    </row>
    <row r="3" spans="1:8" s="106" customFormat="1" ht="23.25" customHeight="1" thickBot="1" x14ac:dyDescent="0.35">
      <c r="C3" s="107"/>
      <c r="D3" s="107"/>
      <c r="E3" s="107"/>
      <c r="F3" s="107"/>
      <c r="H3" s="108"/>
    </row>
    <row r="4" spans="1:8" s="106" customFormat="1" ht="34.5" customHeight="1" thickBot="1" x14ac:dyDescent="0.35">
      <c r="A4" s="100"/>
      <c r="B4" s="109" t="s">
        <v>29</v>
      </c>
      <c r="C4" s="230"/>
      <c r="D4" s="231"/>
      <c r="E4" s="231"/>
      <c r="F4" s="231"/>
      <c r="G4" s="232"/>
      <c r="H4" s="108"/>
    </row>
    <row r="5" spans="1:8" ht="15.75" customHeight="1" thickBot="1" x14ac:dyDescent="0.35">
      <c r="B5" s="111"/>
    </row>
    <row r="6" spans="1:8" ht="45" customHeight="1" thickBot="1" x14ac:dyDescent="0.3">
      <c r="A6" s="233" t="s">
        <v>30</v>
      </c>
      <c r="B6" s="234"/>
      <c r="C6" s="230"/>
      <c r="D6" s="231"/>
      <c r="E6" s="231"/>
      <c r="F6" s="231"/>
      <c r="G6" s="232"/>
    </row>
    <row r="7" spans="1:8" ht="16.5" customHeight="1" thickBot="1" x14ac:dyDescent="0.3">
      <c r="A7" s="114"/>
      <c r="B7" s="115"/>
      <c r="C7" s="116"/>
      <c r="D7" s="116"/>
      <c r="E7" s="116"/>
      <c r="F7" s="116"/>
      <c r="G7" s="116"/>
    </row>
    <row r="8" spans="1:8" s="124" customFormat="1" ht="48" customHeight="1" thickBot="1" x14ac:dyDescent="0.35">
      <c r="A8" s="117" t="s">
        <v>31</v>
      </c>
      <c r="B8" s="118" t="s">
        <v>32</v>
      </c>
      <c r="C8" s="119" t="s">
        <v>33</v>
      </c>
      <c r="D8" s="119" t="s">
        <v>34</v>
      </c>
      <c r="E8" s="120" t="s">
        <v>105</v>
      </c>
      <c r="F8" s="121" t="s">
        <v>35</v>
      </c>
      <c r="G8" s="122" t="s">
        <v>36</v>
      </c>
      <c r="H8" s="123"/>
    </row>
    <row r="9" spans="1:8" s="127" customFormat="1" ht="62.25" customHeight="1" x14ac:dyDescent="0.2">
      <c r="A9" s="125">
        <v>1</v>
      </c>
      <c r="B9" s="197"/>
      <c r="C9" s="198"/>
      <c r="D9" s="198"/>
      <c r="E9" s="199"/>
      <c r="F9" s="200"/>
      <c r="G9" s="210" t="str">
        <f>IF(ISBLANK(F9),"",IF(F9&lt;=(E9*80%),F9/E9,"! Le pourcentage du financement Caf ne peut être supérieur à 80 %"))</f>
        <v/>
      </c>
      <c r="H9" s="126"/>
    </row>
    <row r="10" spans="1:8" s="127" customFormat="1" ht="62.25" customHeight="1" x14ac:dyDescent="0.2">
      <c r="A10" s="128">
        <v>2</v>
      </c>
      <c r="B10" s="201"/>
      <c r="C10" s="202"/>
      <c r="D10" s="202"/>
      <c r="E10" s="203"/>
      <c r="F10" s="204"/>
      <c r="G10" s="211" t="str">
        <f>IF(ISBLANK(F10),"",IF(F10&lt;=(E10*80%),F10/E10,"! Le pourcentage du financement Caf ne peut être supérieur à 80 %"))</f>
        <v/>
      </c>
      <c r="H10" s="126"/>
    </row>
    <row r="11" spans="1:8" s="127" customFormat="1" ht="62.25" customHeight="1" x14ac:dyDescent="0.2">
      <c r="A11" s="128">
        <v>3</v>
      </c>
      <c r="B11" s="201"/>
      <c r="C11" s="202"/>
      <c r="D11" s="202"/>
      <c r="E11" s="203"/>
      <c r="F11" s="204"/>
      <c r="G11" s="211" t="str">
        <f>IF(ISBLANK(F11),"",IF(F11&lt;=(E11*80%),F11/E11,"! Le pourcentage du financement Caf ne peut être supérieur à 80 %"))</f>
        <v/>
      </c>
      <c r="H11" s="126"/>
    </row>
    <row r="12" spans="1:8" s="127" customFormat="1" ht="62.25" customHeight="1" x14ac:dyDescent="0.2">
      <c r="A12" s="128">
        <v>4</v>
      </c>
      <c r="B12" s="201"/>
      <c r="C12" s="202"/>
      <c r="D12" s="202"/>
      <c r="E12" s="203"/>
      <c r="F12" s="204"/>
      <c r="G12" s="211" t="str">
        <f>IF(ISBLANK(F12),"",IF(F12&lt;=(E12*80%),F12/E12,"! Le pourcentage du financement Caf ne peut être supérieur à 80 %"))</f>
        <v/>
      </c>
      <c r="H12" s="126"/>
    </row>
    <row r="13" spans="1:8" s="127" customFormat="1" ht="62.25" customHeight="1" thickBot="1" x14ac:dyDescent="0.25">
      <c r="A13" s="129">
        <v>5</v>
      </c>
      <c r="B13" s="205"/>
      <c r="C13" s="206"/>
      <c r="D13" s="207"/>
      <c r="E13" s="208"/>
      <c r="F13" s="209"/>
      <c r="G13" s="212" t="str">
        <f>IF(ISBLANK(F13),"",IF(F13&lt;=(E13*80%),F13/E13,"! Le pourcentage du financement Caf ne peut être supérieur à 80 %"))</f>
        <v/>
      </c>
      <c r="H13" s="126"/>
    </row>
    <row r="14" spans="1:8" s="131" customFormat="1" ht="28.5" customHeight="1" thickBot="1" x14ac:dyDescent="0.3">
      <c r="A14" s="130"/>
      <c r="C14" s="132"/>
      <c r="D14" s="222" t="s">
        <v>108</v>
      </c>
      <c r="E14" s="133" t="str">
        <f>IF(E9="","",SUM(E9:E13))</f>
        <v/>
      </c>
      <c r="F14" s="134" t="str">
        <f>IF(F9="","",SUM(F9:F13))</f>
        <v/>
      </c>
      <c r="H14" s="135"/>
    </row>
    <row r="15" spans="1:8" x14ac:dyDescent="0.25">
      <c r="A15" s="136"/>
      <c r="B15" s="137"/>
    </row>
    <row r="17" spans="2:2" x14ac:dyDescent="0.25">
      <c r="B17" s="132"/>
    </row>
  </sheetData>
  <sheetProtection algorithmName="SHA-512" hashValue="D7RukGq3yDLjN23DqHQXzDakdkBBwrPU6bHcXqmyCtt8DeqLlV+gYwKaSkMGmyXdX/G2nUh4AD5f7Y+KrqSefg==" saltValue="QMvdogiIia+aytau2d0n1w==" spinCount="100000" sheet="1" objects="1" scenarios="1" formatColumns="0" formatRows="0"/>
  <dataConsolidate/>
  <mergeCells count="3">
    <mergeCell ref="C4:G4"/>
    <mergeCell ref="C6:G6"/>
    <mergeCell ref="A6:B6"/>
  </mergeCells>
  <phoneticPr fontId="9" type="noConversion"/>
  <conditionalFormatting sqref="G9:G13">
    <cfRule type="cellIs" dxfId="6" priority="1" operator="lessThanOrEqual">
      <formula>0.8</formula>
    </cfRule>
    <cfRule type="cellIs" dxfId="5" priority="2" operator="equal">
      <formula>"! Le pourcentage du financement Caf ne peut être supérieur à 80 %"</formula>
    </cfRule>
  </conditionalFormatting>
  <dataValidations count="2">
    <dataValidation allowBlank="1" showInputMessage="1" showErrorMessage="1" promptTitle="Subvention CAF sollicitée" prompt="Le montant saisi dans cette cellule doit être inférieur au coût total de l'action (Hors bénévolat) saisi en colonne E" sqref="F9:F13" xr:uid="{E04FDAA9-9300-4522-8EDE-9062977CDB0F}"/>
    <dataValidation allowBlank="1" showInputMessage="1" showErrorMessage="1" promptTitle="Structure porteuse du projet" prompt=" A indiquer, si différente du nom du gestionnaire." sqref="C7:G7" xr:uid="{E1590DF0-BAB3-4540-9967-BCF04757047F}"/>
  </dataValidations>
  <pageMargins left="0.19685039370078741" right="0.15748031496062992" top="0.74803149606299213" bottom="0.74803149606299213" header="0.31496062992125984" footer="0.31496062992125984"/>
  <pageSetup paperSize="9" scale="63" fitToHeight="0" orientation="landscape" verticalDpi="599" r:id="rId1"/>
  <headerFooter>
    <oddFooter>&amp;L&amp;"Verdana,Normal"&amp;7Caf Pas-de-Calais    Service Action Sociale&amp;C&amp;"Verdana,Normal"&amp;7FNP1_Liste Action(s) &amp;R&amp;"Verdana,Normal"&amp;7&amp;D           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24D967-721C-4DDF-AC07-F6A26F8054E9}">
          <x14:formula1>
            <xm:f>'Liste de choix'!$A$2:$A$5</xm:f>
          </x14:formula1>
          <xm:sqref>C9:C13</xm:sqref>
        </x14:dataValidation>
        <x14:dataValidation type="list" allowBlank="1" showInputMessage="1" showErrorMessage="1" xr:uid="{5144BDC8-0231-4229-A603-EE9EDE1B42C4}">
          <x14:formula1>
            <xm:f>'Liste de choix'!$B$10:$B$11</xm:f>
          </x14:formula1>
          <xm:sqref>D9:D13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tabColor theme="6" tint="0.59999389629810485"/>
  </sheetPr>
  <dimension ref="A1:K105"/>
  <sheetViews>
    <sheetView showGridLines="0" tabSelected="1" topLeftCell="C1" zoomScale="82" zoomScaleNormal="82" zoomScaleSheetLayoutView="70" workbookViewId="0">
      <pane ySplit="11" topLeftCell="A12" activePane="bottomLeft" state="frozen"/>
      <selection pane="bottomLeft" activeCell="B16" sqref="B16"/>
    </sheetView>
  </sheetViews>
  <sheetFormatPr baseColWidth="10" defaultColWidth="11.42578125" defaultRowHeight="12.75" x14ac:dyDescent="0.25"/>
  <cols>
    <col min="1" max="1" width="62.5703125" style="23" customWidth="1"/>
    <col min="2" max="6" width="37.85546875" style="23" customWidth="1"/>
    <col min="7" max="7" width="25" style="93" customWidth="1"/>
    <col min="8" max="8" width="0.7109375" style="93" customWidth="1"/>
    <col min="9" max="9" width="84.28515625" style="59" customWidth="1"/>
    <col min="10" max="10" width="22.140625" style="94" customWidth="1"/>
    <col min="11" max="11" width="5" style="23" customWidth="1"/>
    <col min="12" max="16384" width="11.42578125" style="23"/>
  </cols>
  <sheetData>
    <row r="1" spans="1:11" ht="6" customHeight="1" thickBot="1" x14ac:dyDescent="0.3"/>
    <row r="2" spans="1:11" s="22" customFormat="1" ht="21.75" customHeight="1" thickBot="1" x14ac:dyDescent="0.3">
      <c r="C2" s="52"/>
      <c r="D2" s="53" t="s">
        <v>37</v>
      </c>
      <c r="F2" s="54" t="s">
        <v>28</v>
      </c>
      <c r="G2" s="96" t="str">
        <f>IF(ISBLANK('LISTE ACTION(S)'!D2),"",'LISTE ACTION(S)'!D2)</f>
        <v/>
      </c>
      <c r="H2" s="52"/>
      <c r="J2" s="52"/>
    </row>
    <row r="3" spans="1:11" ht="5.25" customHeight="1" x14ac:dyDescent="0.25">
      <c r="B3" s="55"/>
      <c r="C3" s="55"/>
      <c r="D3" s="55"/>
      <c r="G3" s="55"/>
      <c r="H3" s="55"/>
      <c r="I3" s="56"/>
      <c r="J3" s="55"/>
    </row>
    <row r="4" spans="1:11" ht="7.5" customHeight="1" thickBot="1" x14ac:dyDescent="0.3">
      <c r="B4" s="57"/>
      <c r="C4" s="57"/>
      <c r="D4" s="57"/>
      <c r="E4" s="57"/>
      <c r="F4" s="57"/>
      <c r="G4" s="58"/>
      <c r="H4" s="58"/>
      <c r="J4" s="58"/>
    </row>
    <row r="5" spans="1:11" s="26" customFormat="1" ht="21" customHeight="1" thickBot="1" x14ac:dyDescent="0.4">
      <c r="A5" s="60"/>
      <c r="B5" s="61"/>
      <c r="C5" s="62" t="s">
        <v>38</v>
      </c>
      <c r="D5" s="263" t="str">
        <f>IF(ISBLANK('LISTE ACTION(S)'!C4),"",'LISTE ACTION(S)'!C4)</f>
        <v/>
      </c>
      <c r="E5" s="264"/>
      <c r="F5" s="264"/>
      <c r="G5" s="265"/>
      <c r="H5" s="24"/>
      <c r="I5" s="63"/>
      <c r="J5" s="63"/>
      <c r="K5" s="25"/>
    </row>
    <row r="6" spans="1:11" s="27" customFormat="1" ht="10.5" customHeight="1" thickBot="1" x14ac:dyDescent="0.4">
      <c r="A6" s="64"/>
      <c r="B6" s="61"/>
      <c r="C6" s="65"/>
      <c r="D6" s="66"/>
      <c r="E6" s="66"/>
      <c r="F6" s="66"/>
      <c r="G6" s="66"/>
      <c r="H6" s="66"/>
      <c r="I6" s="63"/>
      <c r="J6" s="63"/>
    </row>
    <row r="7" spans="1:11" s="27" customFormat="1" ht="42.75" customHeight="1" thickBot="1" x14ac:dyDescent="0.3">
      <c r="A7" s="266" t="s">
        <v>39</v>
      </c>
      <c r="B7" s="266"/>
      <c r="C7" s="267"/>
      <c r="D7" s="263" t="str">
        <f>IF(ISBLANK('LISTE ACTION(S)'!C6),"",'LISTE ACTION(S)'!C6)</f>
        <v/>
      </c>
      <c r="E7" s="264"/>
      <c r="F7" s="264"/>
      <c r="G7" s="265"/>
      <c r="H7" s="24"/>
      <c r="I7" s="63"/>
      <c r="J7" s="63"/>
    </row>
    <row r="8" spans="1:11" ht="9.75" customHeight="1" thickBot="1" x14ac:dyDescent="0.3">
      <c r="B8" s="67"/>
      <c r="C8" s="68"/>
      <c r="D8" s="68"/>
      <c r="E8" s="68"/>
      <c r="F8" s="68"/>
      <c r="G8" s="69"/>
      <c r="H8" s="69"/>
      <c r="I8" s="70"/>
      <c r="J8" s="71"/>
    </row>
    <row r="9" spans="1:11" s="27" customFormat="1" ht="26.25" customHeight="1" x14ac:dyDescent="0.25">
      <c r="A9" s="259" t="s">
        <v>40</v>
      </c>
      <c r="B9" s="260"/>
      <c r="C9" s="260"/>
      <c r="D9" s="260"/>
      <c r="E9" s="260"/>
      <c r="F9" s="260"/>
      <c r="G9" s="255" t="s">
        <v>108</v>
      </c>
      <c r="H9" s="72"/>
      <c r="I9" s="249" t="s">
        <v>41</v>
      </c>
      <c r="J9" s="252" t="s">
        <v>108</v>
      </c>
    </row>
    <row r="10" spans="1:11" s="27" customFormat="1" ht="17.25" customHeight="1" x14ac:dyDescent="0.25">
      <c r="A10" s="261" t="s">
        <v>42</v>
      </c>
      <c r="B10" s="73" t="s">
        <v>43</v>
      </c>
      <c r="C10" s="73" t="s">
        <v>44</v>
      </c>
      <c r="D10" s="73" t="s">
        <v>45</v>
      </c>
      <c r="E10" s="73" t="s">
        <v>46</v>
      </c>
      <c r="F10" s="73" t="s">
        <v>47</v>
      </c>
      <c r="G10" s="256"/>
      <c r="H10" s="72"/>
      <c r="I10" s="250"/>
      <c r="J10" s="253"/>
    </row>
    <row r="11" spans="1:11" s="27" customFormat="1" ht="70.5" customHeight="1" thickBot="1" x14ac:dyDescent="0.3">
      <c r="A11" s="262"/>
      <c r="B11" s="74" t="str" cm="1">
        <f t="array" ref="B11">IF(ISBLANK('LISTE ACTION(S)'!B9),"",'LISTE ACTION(S)'!B9:B9)</f>
        <v/>
      </c>
      <c r="C11" s="74" t="str" cm="1">
        <f t="array" ref="C11">IF(ISBLANK('LISTE ACTION(S)'!B10:B10),"",'LISTE ACTION(S)'!B10)</f>
        <v/>
      </c>
      <c r="D11" s="74" t="str" cm="1">
        <f t="array" ref="D11">IF(ISBLANK('LISTE ACTION(S)'!B11),"",'LISTE ACTION(S)'!B11:B11)</f>
        <v/>
      </c>
      <c r="E11" s="74" t="str" cm="1">
        <f t="array" ref="E11">IF(ISBLANK('LISTE ACTION(S)'!B12),"",'LISTE ACTION(S)'!B12:B12)</f>
        <v/>
      </c>
      <c r="F11" s="74" t="str" cm="1">
        <f t="array" ref="F11">IF(ISBLANK('LISTE ACTION(S)'!B13),"",'LISTE ACTION(S)'!B13:B13)</f>
        <v/>
      </c>
      <c r="G11" s="257"/>
      <c r="H11" s="72"/>
      <c r="I11" s="251"/>
      <c r="J11" s="254"/>
    </row>
    <row r="12" spans="1:11" s="28" customFormat="1" ht="20.25" customHeight="1" thickBot="1" x14ac:dyDescent="0.3">
      <c r="A12" s="85" t="s">
        <v>48</v>
      </c>
      <c r="B12" s="76">
        <f>SUM(B13:B18)</f>
        <v>0</v>
      </c>
      <c r="C12" s="76">
        <f t="shared" ref="C12:G12" si="0">SUM(C13:C18)</f>
        <v>0</v>
      </c>
      <c r="D12" s="76">
        <f t="shared" si="0"/>
        <v>0</v>
      </c>
      <c r="E12" s="76">
        <f t="shared" si="0"/>
        <v>0</v>
      </c>
      <c r="F12" s="76">
        <f t="shared" si="0"/>
        <v>0</v>
      </c>
      <c r="G12" s="77">
        <f t="shared" si="0"/>
        <v>0</v>
      </c>
      <c r="H12" s="78"/>
      <c r="I12" s="79" t="s">
        <v>49</v>
      </c>
      <c r="J12" s="80">
        <f>SUM(J13:J21)</f>
        <v>0</v>
      </c>
    </row>
    <row r="13" spans="1:11" s="30" customFormat="1" ht="20.25" customHeight="1" x14ac:dyDescent="0.25">
      <c r="A13" s="180" t="s">
        <v>118</v>
      </c>
      <c r="B13" s="142"/>
      <c r="C13" s="142"/>
      <c r="D13" s="142"/>
      <c r="E13" s="142"/>
      <c r="F13" s="142"/>
      <c r="G13" s="159">
        <f>SUM(B13:F13)</f>
        <v>0</v>
      </c>
      <c r="H13" s="29"/>
      <c r="I13" s="169" t="s">
        <v>50</v>
      </c>
      <c r="J13" s="148"/>
    </row>
    <row r="14" spans="1:11" s="30" customFormat="1" ht="20.25" customHeight="1" x14ac:dyDescent="0.25">
      <c r="A14" s="175" t="s">
        <v>51</v>
      </c>
      <c r="B14" s="50"/>
      <c r="C14" s="50"/>
      <c r="D14" s="50"/>
      <c r="E14" s="50"/>
      <c r="F14" s="50"/>
      <c r="G14" s="160">
        <f t="shared" ref="G14:G18" si="1">SUM(B14:F14)</f>
        <v>0</v>
      </c>
      <c r="H14" s="29"/>
      <c r="I14" s="170" t="s">
        <v>109</v>
      </c>
      <c r="J14" s="149"/>
    </row>
    <row r="15" spans="1:11" s="30" customFormat="1" ht="20.25" customHeight="1" x14ac:dyDescent="0.25">
      <c r="A15" s="183" t="s">
        <v>131</v>
      </c>
      <c r="B15" s="50"/>
      <c r="C15" s="50"/>
      <c r="D15" s="50"/>
      <c r="E15" s="50"/>
      <c r="F15" s="50"/>
      <c r="G15" s="160">
        <f t="shared" si="1"/>
        <v>0</v>
      </c>
      <c r="H15" s="31"/>
      <c r="I15" s="170" t="s">
        <v>110</v>
      </c>
      <c r="J15" s="149"/>
    </row>
    <row r="16" spans="1:11" s="30" customFormat="1" ht="20.25" customHeight="1" x14ac:dyDescent="0.25">
      <c r="A16" s="176" t="s">
        <v>132</v>
      </c>
      <c r="B16" s="50"/>
      <c r="C16" s="50"/>
      <c r="D16" s="50"/>
      <c r="E16" s="50"/>
      <c r="F16" s="50"/>
      <c r="G16" s="160">
        <f t="shared" si="1"/>
        <v>0</v>
      </c>
      <c r="H16" s="31"/>
      <c r="I16" s="170" t="s">
        <v>111</v>
      </c>
      <c r="J16" s="149"/>
    </row>
    <row r="17" spans="1:10" s="30" customFormat="1" ht="20.25" customHeight="1" x14ac:dyDescent="0.25">
      <c r="A17" s="176"/>
      <c r="B17" s="50"/>
      <c r="C17" s="50"/>
      <c r="D17" s="50"/>
      <c r="E17" s="50"/>
      <c r="F17" s="50"/>
      <c r="G17" s="160">
        <f t="shared" si="1"/>
        <v>0</v>
      </c>
      <c r="H17" s="32"/>
      <c r="I17" s="170" t="s">
        <v>112</v>
      </c>
      <c r="J17" s="150"/>
    </row>
    <row r="18" spans="1:10" s="28" customFormat="1" ht="20.25" customHeight="1" thickBot="1" x14ac:dyDescent="0.3">
      <c r="A18" s="184"/>
      <c r="B18" s="51"/>
      <c r="C18" s="51"/>
      <c r="D18" s="51"/>
      <c r="E18" s="51"/>
      <c r="F18" s="51"/>
      <c r="G18" s="161">
        <f t="shared" si="1"/>
        <v>0</v>
      </c>
      <c r="H18" s="78"/>
      <c r="I18" s="170" t="s">
        <v>113</v>
      </c>
      <c r="J18" s="150"/>
    </row>
    <row r="19" spans="1:10" s="30" customFormat="1" ht="20.25" customHeight="1" thickBot="1" x14ac:dyDescent="0.3">
      <c r="A19" s="85" t="s">
        <v>52</v>
      </c>
      <c r="B19" s="76">
        <f>SUM(B20:B26)</f>
        <v>0</v>
      </c>
      <c r="C19" s="76">
        <f t="shared" ref="C19:G19" si="2">SUM(C20:C26)</f>
        <v>0</v>
      </c>
      <c r="D19" s="76">
        <f t="shared" si="2"/>
        <v>0</v>
      </c>
      <c r="E19" s="76">
        <f t="shared" si="2"/>
        <v>0</v>
      </c>
      <c r="F19" s="76">
        <f t="shared" si="2"/>
        <v>0</v>
      </c>
      <c r="G19" s="77">
        <f t="shared" si="2"/>
        <v>0</v>
      </c>
      <c r="H19" s="29"/>
      <c r="I19" s="170" t="s">
        <v>53</v>
      </c>
      <c r="J19" s="150"/>
    </row>
    <row r="20" spans="1:10" s="30" customFormat="1" ht="20.25" customHeight="1" x14ac:dyDescent="0.25">
      <c r="A20" s="180" t="s">
        <v>119</v>
      </c>
      <c r="B20" s="140"/>
      <c r="C20" s="140"/>
      <c r="D20" s="140"/>
      <c r="E20" s="140"/>
      <c r="F20" s="140"/>
      <c r="G20" s="159">
        <f>SUM(B20:F20)</f>
        <v>0</v>
      </c>
      <c r="H20" s="29"/>
      <c r="I20" s="170" t="s">
        <v>114</v>
      </c>
      <c r="J20" s="150"/>
    </row>
    <row r="21" spans="1:10" s="30" customFormat="1" ht="20.25" customHeight="1" thickBot="1" x14ac:dyDescent="0.3">
      <c r="A21" s="175" t="s">
        <v>120</v>
      </c>
      <c r="B21" s="49"/>
      <c r="C21" s="49"/>
      <c r="D21" s="49"/>
      <c r="E21" s="49"/>
      <c r="F21" s="49"/>
      <c r="G21" s="160">
        <f t="shared" ref="G21:G26" si="3">SUM(B21:F21)</f>
        <v>0</v>
      </c>
      <c r="H21" s="29"/>
      <c r="I21" s="171"/>
      <c r="J21" s="151"/>
    </row>
    <row r="22" spans="1:10" s="30" customFormat="1" ht="20.25" customHeight="1" thickBot="1" x14ac:dyDescent="0.3">
      <c r="A22" s="175" t="s">
        <v>121</v>
      </c>
      <c r="B22" s="49"/>
      <c r="C22" s="49"/>
      <c r="D22" s="49"/>
      <c r="E22" s="49"/>
      <c r="F22" s="49"/>
      <c r="G22" s="160">
        <f t="shared" si="3"/>
        <v>0</v>
      </c>
      <c r="H22" s="29"/>
      <c r="I22" s="75" t="s">
        <v>54</v>
      </c>
      <c r="J22" s="77">
        <f>SUM(J23:J33)</f>
        <v>0</v>
      </c>
    </row>
    <row r="23" spans="1:10" s="30" customFormat="1" ht="20.25" customHeight="1" x14ac:dyDescent="0.25">
      <c r="A23" s="175" t="s">
        <v>55</v>
      </c>
      <c r="B23" s="139"/>
      <c r="C23" s="139"/>
      <c r="D23" s="139"/>
      <c r="E23" s="139"/>
      <c r="F23" s="139"/>
      <c r="G23" s="160">
        <f t="shared" si="3"/>
        <v>0</v>
      </c>
      <c r="H23" s="32"/>
      <c r="I23" s="172" t="s">
        <v>56</v>
      </c>
      <c r="J23" s="81" t="str">
        <f>'LISTE ACTION(S)'!F14</f>
        <v/>
      </c>
    </row>
    <row r="24" spans="1:10" s="30" customFormat="1" ht="20.25" customHeight="1" x14ac:dyDescent="0.25">
      <c r="A24" s="185" t="s">
        <v>134</v>
      </c>
      <c r="B24" s="139"/>
      <c r="C24" s="139"/>
      <c r="D24" s="139"/>
      <c r="E24" s="139"/>
      <c r="F24" s="139"/>
      <c r="G24" s="160">
        <f t="shared" si="3"/>
        <v>0</v>
      </c>
      <c r="H24" s="78"/>
      <c r="I24" s="173" t="s">
        <v>57</v>
      </c>
      <c r="J24" s="245"/>
    </row>
    <row r="25" spans="1:10" s="30" customFormat="1" ht="20.25" customHeight="1" x14ac:dyDescent="0.25">
      <c r="A25" s="185"/>
      <c r="B25" s="139"/>
      <c r="C25" s="139"/>
      <c r="D25" s="139"/>
      <c r="E25" s="139"/>
      <c r="F25" s="139"/>
      <c r="G25" s="160">
        <f t="shared" si="3"/>
        <v>0</v>
      </c>
      <c r="H25" s="29"/>
      <c r="I25" s="174"/>
      <c r="J25" s="246"/>
    </row>
    <row r="26" spans="1:10" s="30" customFormat="1" ht="20.25" customHeight="1" thickBot="1" x14ac:dyDescent="0.3">
      <c r="A26" s="186"/>
      <c r="B26" s="141"/>
      <c r="C26" s="141"/>
      <c r="D26" s="141"/>
      <c r="E26" s="141"/>
      <c r="F26" s="141"/>
      <c r="G26" s="161">
        <f t="shared" si="3"/>
        <v>0</v>
      </c>
      <c r="H26" s="29"/>
      <c r="I26" s="169" t="s">
        <v>115</v>
      </c>
      <c r="J26" s="166"/>
    </row>
    <row r="27" spans="1:10" s="30" customFormat="1" ht="20.25" customHeight="1" thickBot="1" x14ac:dyDescent="0.3">
      <c r="A27" s="85" t="s">
        <v>58</v>
      </c>
      <c r="B27" s="76">
        <f>SUM(B28:B32)</f>
        <v>0</v>
      </c>
      <c r="C27" s="76">
        <f t="shared" ref="C27:G27" si="4">SUM(C28:C32)</f>
        <v>0</v>
      </c>
      <c r="D27" s="76">
        <f t="shared" si="4"/>
        <v>0</v>
      </c>
      <c r="E27" s="76">
        <f t="shared" si="4"/>
        <v>0</v>
      </c>
      <c r="F27" s="76">
        <f t="shared" si="4"/>
        <v>0</v>
      </c>
      <c r="G27" s="77">
        <f t="shared" si="4"/>
        <v>0</v>
      </c>
      <c r="H27" s="29"/>
      <c r="I27" s="170" t="s">
        <v>116</v>
      </c>
      <c r="J27" s="166"/>
    </row>
    <row r="28" spans="1:10" s="30" customFormat="1" ht="20.25" customHeight="1" x14ac:dyDescent="0.25">
      <c r="A28" s="187" t="s">
        <v>122</v>
      </c>
      <c r="B28" s="142"/>
      <c r="C28" s="142"/>
      <c r="D28" s="142"/>
      <c r="E28" s="142"/>
      <c r="F28" s="142"/>
      <c r="G28" s="159">
        <f>SUM(B28:F28)</f>
        <v>0</v>
      </c>
      <c r="H28" s="29"/>
      <c r="I28" s="170" t="s">
        <v>59</v>
      </c>
      <c r="J28" s="166"/>
    </row>
    <row r="29" spans="1:10" s="30" customFormat="1" ht="20.25" customHeight="1" x14ac:dyDescent="0.25">
      <c r="A29" s="183" t="s">
        <v>60</v>
      </c>
      <c r="B29" s="50"/>
      <c r="C29" s="50"/>
      <c r="D29" s="50"/>
      <c r="E29" s="50"/>
      <c r="F29" s="50"/>
      <c r="G29" s="160">
        <f t="shared" ref="G29:G32" si="5">SUM(B29:F29)</f>
        <v>0</v>
      </c>
      <c r="H29" s="31"/>
      <c r="I29" s="175" t="s">
        <v>61</v>
      </c>
      <c r="J29" s="166"/>
    </row>
    <row r="30" spans="1:10" s="30" customFormat="1" ht="20.25" customHeight="1" x14ac:dyDescent="0.25">
      <c r="A30" s="188" t="s">
        <v>133</v>
      </c>
      <c r="B30" s="50"/>
      <c r="C30" s="50"/>
      <c r="D30" s="50"/>
      <c r="E30" s="50"/>
      <c r="F30" s="50"/>
      <c r="G30" s="160">
        <f t="shared" si="5"/>
        <v>0</v>
      </c>
      <c r="H30" s="31"/>
      <c r="I30" s="170" t="s">
        <v>62</v>
      </c>
      <c r="J30" s="166"/>
    </row>
    <row r="31" spans="1:10" s="30" customFormat="1" ht="20.25" customHeight="1" x14ac:dyDescent="0.25">
      <c r="A31" s="188"/>
      <c r="B31" s="50"/>
      <c r="C31" s="50"/>
      <c r="D31" s="50"/>
      <c r="E31" s="50"/>
      <c r="F31" s="50"/>
      <c r="G31" s="160">
        <f t="shared" si="5"/>
        <v>0</v>
      </c>
      <c r="H31" s="31"/>
      <c r="I31" s="170" t="s">
        <v>63</v>
      </c>
      <c r="J31" s="166"/>
    </row>
    <row r="32" spans="1:10" s="30" customFormat="1" ht="20.25" customHeight="1" thickBot="1" x14ac:dyDescent="0.3">
      <c r="A32" s="184"/>
      <c r="B32" s="143"/>
      <c r="C32" s="143"/>
      <c r="D32" s="143"/>
      <c r="E32" s="143"/>
      <c r="F32" s="143"/>
      <c r="G32" s="161">
        <f t="shared" si="5"/>
        <v>0</v>
      </c>
      <c r="H32" s="32"/>
      <c r="I32" s="176"/>
      <c r="J32" s="166"/>
    </row>
    <row r="33" spans="1:10" s="30" customFormat="1" ht="20.25" customHeight="1" thickBot="1" x14ac:dyDescent="0.3">
      <c r="A33" s="85" t="s">
        <v>64</v>
      </c>
      <c r="B33" s="76">
        <f>SUM(B34:B36)</f>
        <v>0</v>
      </c>
      <c r="C33" s="76">
        <f t="shared" ref="C33:G33" si="6">SUM(C34:C36)</f>
        <v>0</v>
      </c>
      <c r="D33" s="76">
        <f t="shared" si="6"/>
        <v>0</v>
      </c>
      <c r="E33" s="76">
        <f t="shared" si="6"/>
        <v>0</v>
      </c>
      <c r="F33" s="76">
        <f t="shared" si="6"/>
        <v>0</v>
      </c>
      <c r="G33" s="77">
        <f t="shared" si="6"/>
        <v>0</v>
      </c>
      <c r="H33" s="78"/>
      <c r="I33" s="171"/>
      <c r="J33" s="95"/>
    </row>
    <row r="34" spans="1:10" s="30" customFormat="1" ht="20.25" customHeight="1" thickBot="1" x14ac:dyDescent="0.3">
      <c r="A34" s="180" t="s">
        <v>65</v>
      </c>
      <c r="B34" s="142"/>
      <c r="C34" s="142"/>
      <c r="D34" s="142"/>
      <c r="E34" s="142"/>
      <c r="F34" s="142"/>
      <c r="G34" s="159">
        <f>SUM(B34:F34)</f>
        <v>0</v>
      </c>
      <c r="H34" s="29"/>
      <c r="I34" s="79" t="s">
        <v>66</v>
      </c>
      <c r="J34" s="167">
        <f>J35</f>
        <v>0</v>
      </c>
    </row>
    <row r="35" spans="1:10" s="30" customFormat="1" ht="20.25" customHeight="1" x14ac:dyDescent="0.25">
      <c r="A35" s="175" t="s">
        <v>67</v>
      </c>
      <c r="B35" s="50"/>
      <c r="C35" s="50"/>
      <c r="D35" s="50"/>
      <c r="E35" s="50"/>
      <c r="F35" s="50"/>
      <c r="G35" s="160">
        <f t="shared" ref="G35:G36" si="7">SUM(B35:F35)</f>
        <v>0</v>
      </c>
      <c r="H35" s="29"/>
      <c r="I35" s="169" t="s">
        <v>117</v>
      </c>
      <c r="J35" s="152"/>
    </row>
    <row r="36" spans="1:10" s="30" customFormat="1" ht="20.25" customHeight="1" thickBot="1" x14ac:dyDescent="0.3">
      <c r="A36" s="184"/>
      <c r="B36" s="143"/>
      <c r="C36" s="143"/>
      <c r="D36" s="143"/>
      <c r="E36" s="143"/>
      <c r="F36" s="143"/>
      <c r="G36" s="161">
        <f t="shared" si="7"/>
        <v>0</v>
      </c>
      <c r="H36" s="32"/>
      <c r="I36" s="168"/>
      <c r="J36" s="151"/>
    </row>
    <row r="37" spans="1:10" s="30" customFormat="1" ht="20.25" customHeight="1" thickBot="1" x14ac:dyDescent="0.3">
      <c r="A37" s="85" t="s">
        <v>68</v>
      </c>
      <c r="B37" s="76">
        <f>SUM(B38:B42)</f>
        <v>0</v>
      </c>
      <c r="C37" s="76">
        <f t="shared" ref="C37:G37" si="8">SUM(C38:C42)</f>
        <v>0</v>
      </c>
      <c r="D37" s="76">
        <f t="shared" si="8"/>
        <v>0</v>
      </c>
      <c r="E37" s="76">
        <f t="shared" si="8"/>
        <v>0</v>
      </c>
      <c r="F37" s="76">
        <f t="shared" si="8"/>
        <v>0</v>
      </c>
      <c r="G37" s="77">
        <f t="shared" si="8"/>
        <v>0</v>
      </c>
      <c r="H37" s="78"/>
      <c r="I37" s="85" t="s">
        <v>69</v>
      </c>
      <c r="J37" s="77">
        <f>J38</f>
        <v>0</v>
      </c>
    </row>
    <row r="38" spans="1:10" s="30" customFormat="1" ht="20.25" customHeight="1" thickBot="1" x14ac:dyDescent="0.3">
      <c r="A38" s="180" t="s">
        <v>128</v>
      </c>
      <c r="B38" s="142"/>
      <c r="C38" s="142"/>
      <c r="D38" s="142"/>
      <c r="E38" s="142"/>
      <c r="F38" s="142"/>
      <c r="G38" s="159">
        <f>SUM(B38:F38)</f>
        <v>0</v>
      </c>
      <c r="H38" s="29"/>
      <c r="I38" s="177" t="s">
        <v>70</v>
      </c>
      <c r="J38" s="153"/>
    </row>
    <row r="39" spans="1:10" s="30" customFormat="1" ht="20.25" customHeight="1" thickBot="1" x14ac:dyDescent="0.3">
      <c r="A39" s="175" t="s">
        <v>71</v>
      </c>
      <c r="B39" s="50"/>
      <c r="C39" s="50"/>
      <c r="D39" s="50"/>
      <c r="E39" s="50"/>
      <c r="F39" s="50"/>
      <c r="G39" s="160">
        <f t="shared" ref="G39:G42" si="9">SUM(B39:F39)</f>
        <v>0</v>
      </c>
      <c r="H39" s="29"/>
      <c r="I39" s="85" t="s">
        <v>72</v>
      </c>
      <c r="J39" s="77">
        <f>J40</f>
        <v>0</v>
      </c>
    </row>
    <row r="40" spans="1:10" s="30" customFormat="1" ht="20.25" customHeight="1" thickBot="1" x14ac:dyDescent="0.3">
      <c r="A40" s="175" t="s">
        <v>73</v>
      </c>
      <c r="B40" s="50"/>
      <c r="C40" s="50"/>
      <c r="D40" s="50"/>
      <c r="E40" s="50"/>
      <c r="F40" s="50"/>
      <c r="G40" s="160">
        <f t="shared" si="9"/>
        <v>0</v>
      </c>
      <c r="H40" s="29"/>
      <c r="I40" s="177" t="s">
        <v>74</v>
      </c>
      <c r="J40" s="154"/>
    </row>
    <row r="41" spans="1:10" s="30" customFormat="1" ht="20.25" customHeight="1" thickBot="1" x14ac:dyDescent="0.3">
      <c r="A41" s="188"/>
      <c r="B41" s="50"/>
      <c r="C41" s="50"/>
      <c r="D41" s="50"/>
      <c r="E41" s="50"/>
      <c r="F41" s="50"/>
      <c r="G41" s="160">
        <f t="shared" si="9"/>
        <v>0</v>
      </c>
      <c r="H41" s="32"/>
      <c r="I41" s="178" t="s">
        <v>75</v>
      </c>
      <c r="J41" s="77">
        <f>J42</f>
        <v>0</v>
      </c>
    </row>
    <row r="42" spans="1:10" s="30" customFormat="1" ht="20.25" customHeight="1" thickBot="1" x14ac:dyDescent="0.3">
      <c r="A42" s="184"/>
      <c r="B42" s="144"/>
      <c r="C42" s="144"/>
      <c r="D42" s="144"/>
      <c r="E42" s="144"/>
      <c r="F42" s="144"/>
      <c r="G42" s="161">
        <f t="shared" si="9"/>
        <v>0</v>
      </c>
      <c r="H42" s="78"/>
      <c r="I42" s="179" t="s">
        <v>76</v>
      </c>
      <c r="J42" s="153"/>
    </row>
    <row r="43" spans="1:10" s="30" customFormat="1" ht="20.25" customHeight="1" thickBot="1" x14ac:dyDescent="0.3">
      <c r="A43" s="85" t="s">
        <v>77</v>
      </c>
      <c r="B43" s="82">
        <f>B44</f>
        <v>0</v>
      </c>
      <c r="C43" s="82">
        <f t="shared" ref="C43:G43" si="10">C44</f>
        <v>0</v>
      </c>
      <c r="D43" s="82">
        <f t="shared" si="10"/>
        <v>0</v>
      </c>
      <c r="E43" s="82">
        <f t="shared" si="10"/>
        <v>0</v>
      </c>
      <c r="F43" s="82">
        <f t="shared" si="10"/>
        <v>0</v>
      </c>
      <c r="G43" s="77">
        <f t="shared" si="10"/>
        <v>0</v>
      </c>
      <c r="H43" s="32"/>
      <c r="I43" s="178" t="s">
        <v>78</v>
      </c>
      <c r="J43" s="77">
        <f>J44</f>
        <v>0</v>
      </c>
    </row>
    <row r="44" spans="1:10" s="30" customFormat="1" ht="20.25" customHeight="1" thickBot="1" x14ac:dyDescent="0.3">
      <c r="A44" s="189" t="s">
        <v>123</v>
      </c>
      <c r="B44" s="145"/>
      <c r="C44" s="145"/>
      <c r="D44" s="145"/>
      <c r="E44" s="145"/>
      <c r="F44" s="145"/>
      <c r="G44" s="162">
        <f>SUM(B44:F44)</f>
        <v>0</v>
      </c>
      <c r="H44" s="78"/>
      <c r="I44" s="177" t="s">
        <v>79</v>
      </c>
      <c r="J44" s="154"/>
    </row>
    <row r="45" spans="1:10" s="30" customFormat="1" ht="20.25" customHeight="1" thickBot="1" x14ac:dyDescent="0.3">
      <c r="A45" s="85" t="s">
        <v>80</v>
      </c>
      <c r="B45" s="82">
        <f>B46</f>
        <v>0</v>
      </c>
      <c r="C45" s="82">
        <f t="shared" ref="C45:G45" si="11">C46</f>
        <v>0</v>
      </c>
      <c r="D45" s="82">
        <f t="shared" si="11"/>
        <v>0</v>
      </c>
      <c r="E45" s="82">
        <f t="shared" si="11"/>
        <v>0</v>
      </c>
      <c r="F45" s="82">
        <f t="shared" si="11"/>
        <v>0</v>
      </c>
      <c r="G45" s="77">
        <f t="shared" si="11"/>
        <v>0</v>
      </c>
      <c r="H45" s="32"/>
      <c r="I45" s="196" t="s">
        <v>81</v>
      </c>
      <c r="J45" s="195">
        <f>J12+J22+J34+J37+J39+J41+J43</f>
        <v>0</v>
      </c>
    </row>
    <row r="46" spans="1:10" s="30" customFormat="1" ht="20.25" customHeight="1" thickBot="1" x14ac:dyDescent="0.3">
      <c r="A46" s="189" t="s">
        <v>124</v>
      </c>
      <c r="B46" s="145"/>
      <c r="C46" s="145"/>
      <c r="D46" s="145"/>
      <c r="E46" s="145"/>
      <c r="F46" s="145"/>
      <c r="G46" s="162">
        <f>SUM(B46:F46)</f>
        <v>0</v>
      </c>
      <c r="H46" s="78"/>
      <c r="I46" s="83"/>
      <c r="J46" s="84"/>
    </row>
    <row r="47" spans="1:10" s="30" customFormat="1" ht="20.25" customHeight="1" thickBot="1" x14ac:dyDescent="0.3">
      <c r="A47" s="85" t="s">
        <v>82</v>
      </c>
      <c r="B47" s="82">
        <f>B48</f>
        <v>0</v>
      </c>
      <c r="C47" s="82">
        <f t="shared" ref="C47:G47" si="12">C48</f>
        <v>0</v>
      </c>
      <c r="D47" s="82">
        <f t="shared" si="12"/>
        <v>0</v>
      </c>
      <c r="E47" s="82">
        <f t="shared" si="12"/>
        <v>0</v>
      </c>
      <c r="F47" s="82">
        <f t="shared" si="12"/>
        <v>0</v>
      </c>
      <c r="G47" s="77">
        <f t="shared" si="12"/>
        <v>0</v>
      </c>
      <c r="H47" s="32"/>
      <c r="I47" s="85" t="s">
        <v>83</v>
      </c>
      <c r="J47" s="77">
        <f>SUM(J48:J50)</f>
        <v>0</v>
      </c>
    </row>
    <row r="48" spans="1:10" s="30" customFormat="1" ht="20.25" customHeight="1" thickBot="1" x14ac:dyDescent="0.3">
      <c r="A48" s="189" t="s">
        <v>84</v>
      </c>
      <c r="B48" s="145"/>
      <c r="C48" s="145"/>
      <c r="D48" s="145"/>
      <c r="E48" s="145"/>
      <c r="F48" s="145"/>
      <c r="G48" s="162">
        <f>SUM(B48:F48)</f>
        <v>0</v>
      </c>
      <c r="H48" s="78"/>
      <c r="I48" s="180" t="s">
        <v>85</v>
      </c>
      <c r="J48" s="213">
        <f>G60</f>
        <v>0</v>
      </c>
    </row>
    <row r="49" spans="1:10" s="30" customFormat="1" ht="20.25" customHeight="1" thickBot="1" x14ac:dyDescent="0.3">
      <c r="A49" s="85" t="s">
        <v>86</v>
      </c>
      <c r="B49" s="82">
        <f>SUM(B50:B54)</f>
        <v>0</v>
      </c>
      <c r="C49" s="82">
        <f t="shared" ref="C49:F49" si="13">SUM(C50:C54)</f>
        <v>0</v>
      </c>
      <c r="D49" s="82">
        <f t="shared" si="13"/>
        <v>0</v>
      </c>
      <c r="E49" s="82">
        <f t="shared" si="13"/>
        <v>0</v>
      </c>
      <c r="F49" s="82">
        <f t="shared" si="13"/>
        <v>0</v>
      </c>
      <c r="G49" s="77">
        <f>SUM(G50:G54)</f>
        <v>0</v>
      </c>
      <c r="H49" s="32"/>
      <c r="I49" s="175" t="s">
        <v>87</v>
      </c>
      <c r="J49" s="214">
        <f>G61</f>
        <v>0</v>
      </c>
    </row>
    <row r="50" spans="1:10" s="30" customFormat="1" ht="20.25" customHeight="1" thickBot="1" x14ac:dyDescent="0.3">
      <c r="A50" s="241" t="s">
        <v>88</v>
      </c>
      <c r="B50" s="243"/>
      <c r="C50" s="243"/>
      <c r="D50" s="243"/>
      <c r="E50" s="243"/>
      <c r="F50" s="243"/>
      <c r="G50" s="247">
        <f>SUM(B50:F50)</f>
        <v>0</v>
      </c>
      <c r="H50" s="78"/>
      <c r="I50" s="175" t="s">
        <v>89</v>
      </c>
      <c r="J50" s="214">
        <f>G62</f>
        <v>0</v>
      </c>
    </row>
    <row r="51" spans="1:10" s="30" customFormat="1" ht="20.25" customHeight="1" thickBot="1" x14ac:dyDescent="0.3">
      <c r="A51" s="242"/>
      <c r="B51" s="244"/>
      <c r="C51" s="244"/>
      <c r="D51" s="244"/>
      <c r="E51" s="244"/>
      <c r="F51" s="244"/>
      <c r="G51" s="248"/>
      <c r="H51" s="32"/>
      <c r="I51" s="218" t="s">
        <v>90</v>
      </c>
      <c r="J51" s="219">
        <f>J45+J47</f>
        <v>0</v>
      </c>
    </row>
    <row r="52" spans="1:10" s="30" customFormat="1" ht="20.25" customHeight="1" thickBot="1" x14ac:dyDescent="0.3">
      <c r="A52" s="190" t="s">
        <v>91</v>
      </c>
      <c r="B52" s="146"/>
      <c r="C52" s="146"/>
      <c r="D52" s="146"/>
      <c r="E52" s="146"/>
      <c r="F52" s="146"/>
      <c r="G52" s="163">
        <f>SUM(B52:F52)</f>
        <v>0</v>
      </c>
      <c r="H52" s="32"/>
      <c r="I52" s="194"/>
      <c r="J52" s="84"/>
    </row>
    <row r="53" spans="1:10" s="30" customFormat="1" ht="20.25" customHeight="1" thickBot="1" x14ac:dyDescent="0.3">
      <c r="A53" s="191"/>
      <c r="B53" s="147"/>
      <c r="C53" s="147"/>
      <c r="D53" s="147"/>
      <c r="E53" s="147"/>
      <c r="F53" s="147"/>
      <c r="G53" s="163">
        <f t="shared" ref="G53:G54" si="14">SUM(B53:F53)</f>
        <v>0</v>
      </c>
      <c r="H53" s="33"/>
      <c r="I53" s="218" t="s">
        <v>107</v>
      </c>
      <c r="J53" s="220">
        <f>J51-J50</f>
        <v>0</v>
      </c>
    </row>
    <row r="54" spans="1:10" s="30" customFormat="1" ht="20.25" customHeight="1" thickBot="1" x14ac:dyDescent="0.3">
      <c r="A54" s="171"/>
      <c r="B54" s="144"/>
      <c r="C54" s="144"/>
      <c r="D54" s="144"/>
      <c r="E54" s="144"/>
      <c r="F54" s="144"/>
      <c r="G54" s="164">
        <f t="shared" si="14"/>
        <v>0</v>
      </c>
      <c r="H54" s="33"/>
      <c r="I54" s="182" t="s">
        <v>92</v>
      </c>
      <c r="J54" s="48"/>
    </row>
    <row r="55" spans="1:10" s="30" customFormat="1" ht="20.25" customHeight="1" thickBot="1" x14ac:dyDescent="0.3">
      <c r="A55" s="85" t="s">
        <v>93</v>
      </c>
      <c r="B55" s="76">
        <f>B56</f>
        <v>0</v>
      </c>
      <c r="C55" s="76">
        <f t="shared" ref="C55:F55" si="15">C56</f>
        <v>0</v>
      </c>
      <c r="D55" s="76">
        <f t="shared" si="15"/>
        <v>0</v>
      </c>
      <c r="E55" s="76">
        <f t="shared" si="15"/>
        <v>0</v>
      </c>
      <c r="F55" s="76">
        <f t="shared" si="15"/>
        <v>0</v>
      </c>
      <c r="G55" s="77">
        <f>G56</f>
        <v>0</v>
      </c>
      <c r="H55" s="32"/>
      <c r="I55" s="235"/>
      <c r="J55" s="236"/>
    </row>
    <row r="56" spans="1:10" s="30" customFormat="1" ht="20.25" customHeight="1" thickBot="1" x14ac:dyDescent="0.3">
      <c r="A56" s="192" t="s">
        <v>127</v>
      </c>
      <c r="B56" s="145"/>
      <c r="C56" s="145"/>
      <c r="D56" s="145"/>
      <c r="E56" s="145"/>
      <c r="F56" s="145"/>
      <c r="G56" s="162">
        <f>SUM(B56:F56)</f>
        <v>0</v>
      </c>
      <c r="H56" s="34"/>
      <c r="I56" s="237"/>
      <c r="J56" s="238"/>
    </row>
    <row r="57" spans="1:10" s="30" customFormat="1" ht="20.25" customHeight="1" thickBot="1" x14ac:dyDescent="0.3">
      <c r="A57" s="196" t="s">
        <v>94</v>
      </c>
      <c r="B57" s="157">
        <f t="shared" ref="B57:G57" si="16">B12+B19+B27+B33+B37+B43+B45+B47+B49+B55</f>
        <v>0</v>
      </c>
      <c r="C57" s="157">
        <f t="shared" si="16"/>
        <v>0</v>
      </c>
      <c r="D57" s="157">
        <f t="shared" si="16"/>
        <v>0</v>
      </c>
      <c r="E57" s="157">
        <f t="shared" si="16"/>
        <v>0</v>
      </c>
      <c r="F57" s="157">
        <f t="shared" si="16"/>
        <v>0</v>
      </c>
      <c r="G57" s="158">
        <f t="shared" si="16"/>
        <v>0</v>
      </c>
      <c r="H57" s="86"/>
      <c r="I57" s="237"/>
      <c r="J57" s="238"/>
    </row>
    <row r="58" spans="1:10" s="30" customFormat="1" ht="10.5" customHeight="1" thickBot="1" x14ac:dyDescent="0.3">
      <c r="A58" s="193"/>
      <c r="B58" s="155"/>
      <c r="C58" s="155"/>
      <c r="D58" s="155"/>
      <c r="E58" s="155"/>
      <c r="F58" s="155"/>
      <c r="G58" s="156"/>
      <c r="H58" s="78"/>
      <c r="I58" s="237"/>
      <c r="J58" s="238"/>
    </row>
    <row r="59" spans="1:10" s="30" customFormat="1" ht="20.25" customHeight="1" thickBot="1" x14ac:dyDescent="0.3">
      <c r="A59" s="85" t="s">
        <v>95</v>
      </c>
      <c r="B59" s="76">
        <f>SUM(B60:B62)</f>
        <v>0</v>
      </c>
      <c r="C59" s="76">
        <f t="shared" ref="C59:F59" si="17">SUM(C60:C62)</f>
        <v>0</v>
      </c>
      <c r="D59" s="76">
        <f t="shared" si="17"/>
        <v>0</v>
      </c>
      <c r="E59" s="76">
        <f t="shared" si="17"/>
        <v>0</v>
      </c>
      <c r="F59" s="76">
        <f t="shared" si="17"/>
        <v>0</v>
      </c>
      <c r="G59" s="77">
        <f>SUM(G60:G62)</f>
        <v>0</v>
      </c>
      <c r="H59" s="36"/>
      <c r="I59" s="237"/>
      <c r="J59" s="238"/>
    </row>
    <row r="60" spans="1:10" s="30" customFormat="1" ht="20.25" customHeight="1" x14ac:dyDescent="0.25">
      <c r="A60" s="180" t="s">
        <v>126</v>
      </c>
      <c r="B60" s="142"/>
      <c r="C60" s="142"/>
      <c r="D60" s="142"/>
      <c r="E60" s="142"/>
      <c r="F60" s="142"/>
      <c r="G60" s="165">
        <f>SUM(B60:F60)</f>
        <v>0</v>
      </c>
      <c r="H60" s="36"/>
      <c r="I60" s="239"/>
      <c r="J60" s="240"/>
    </row>
    <row r="61" spans="1:10" s="30" customFormat="1" ht="20.25" customHeight="1" x14ac:dyDescent="0.25">
      <c r="A61" s="175" t="s">
        <v>96</v>
      </c>
      <c r="B61" s="50"/>
      <c r="C61" s="50"/>
      <c r="D61" s="50"/>
      <c r="E61" s="50"/>
      <c r="F61" s="50"/>
      <c r="G61" s="163">
        <f t="shared" ref="G61:G62" si="18">SUM(B61:F61)</f>
        <v>0</v>
      </c>
      <c r="H61" s="36"/>
      <c r="I61" s="215"/>
      <c r="J61" s="215"/>
    </row>
    <row r="62" spans="1:10" s="30" customFormat="1" ht="20.25" customHeight="1" thickBot="1" x14ac:dyDescent="0.3">
      <c r="A62" s="175" t="s">
        <v>125</v>
      </c>
      <c r="B62" s="50"/>
      <c r="C62" s="50"/>
      <c r="D62" s="50"/>
      <c r="E62" s="50"/>
      <c r="F62" s="50"/>
      <c r="G62" s="163">
        <f t="shared" si="18"/>
        <v>0</v>
      </c>
      <c r="H62" s="34"/>
      <c r="I62" s="48" t="s">
        <v>97</v>
      </c>
      <c r="J62" s="48"/>
    </row>
    <row r="63" spans="1:10" s="30" customFormat="1" ht="10.5" customHeight="1" thickBot="1" x14ac:dyDescent="0.3">
      <c r="A63" s="181"/>
      <c r="B63" s="87"/>
      <c r="C63" s="87"/>
      <c r="D63" s="87"/>
      <c r="E63" s="87"/>
      <c r="F63" s="87"/>
      <c r="G63" s="84"/>
      <c r="H63" s="78"/>
      <c r="I63" s="235"/>
      <c r="J63" s="236"/>
    </row>
    <row r="64" spans="1:10" s="37" customFormat="1" ht="23.25" customHeight="1" thickBot="1" x14ac:dyDescent="0.3">
      <c r="A64" s="216" t="s">
        <v>98</v>
      </c>
      <c r="B64" s="217">
        <f>B57+B59</f>
        <v>0</v>
      </c>
      <c r="C64" s="217">
        <f t="shared" ref="C64:G64" si="19">C57+C59</f>
        <v>0</v>
      </c>
      <c r="D64" s="217">
        <f t="shared" si="19"/>
        <v>0</v>
      </c>
      <c r="E64" s="217">
        <f t="shared" si="19"/>
        <v>0</v>
      </c>
      <c r="F64" s="217">
        <f>F57+F59</f>
        <v>0</v>
      </c>
      <c r="G64" s="221">
        <f t="shared" si="19"/>
        <v>0</v>
      </c>
      <c r="H64" s="88"/>
      <c r="I64" s="237"/>
      <c r="J64" s="238"/>
    </row>
    <row r="65" spans="1:10" s="30" customFormat="1" ht="10.5" customHeight="1" thickBot="1" x14ac:dyDescent="0.3">
      <c r="A65" s="181"/>
      <c r="B65" s="87"/>
      <c r="C65" s="87"/>
      <c r="D65" s="87"/>
      <c r="E65" s="87"/>
      <c r="F65" s="87"/>
      <c r="G65" s="84"/>
      <c r="H65" s="78"/>
      <c r="I65" s="237"/>
      <c r="J65" s="238"/>
    </row>
    <row r="66" spans="1:10" s="39" customFormat="1" ht="74.25" customHeight="1" thickBot="1" x14ac:dyDescent="0.3">
      <c r="A66" s="216" t="s">
        <v>106</v>
      </c>
      <c r="B66" s="223" t="str">
        <f>IF(B57=0,"",IF('LISTE ACTION(S)'!E9=B64-B62,'BUDGET PREVISIONNEL'!B62-'BUDGET PREVISIONNEL'!B64,"! Coût de cette action différent de celui saisi dans l'onglet -Liste action(s)-"))</f>
        <v/>
      </c>
      <c r="C66" s="223" t="str">
        <f>IF(C57=0,"",IF('LISTE ACTION(S)'!E10=C64-C62,'BUDGET PREVISIONNEL'!C62-'BUDGET PREVISIONNEL'!C64,"! Coût de cette action différent de celui saisi dans l'onglet -Liste action(s)-"))</f>
        <v/>
      </c>
      <c r="D66" s="223" t="str">
        <f>IF(D57=0,"",IF('LISTE ACTION(S)'!E11=D64-D62,'BUDGET PREVISIONNEL'!D62-'BUDGET PREVISIONNEL'!D64,"! Coût de cette action différent de celui saisi dans l'onglet -Liste action(s)-"))</f>
        <v/>
      </c>
      <c r="E66" s="223" t="str">
        <f>IF(E57=0,"",IF('LISTE ACTION(S)'!E12=E64-E62,'BUDGET PREVISIONNEL'!E62-'BUDGET PREVISIONNEL'!E64,"! Coût de cette action différent de celui saisi dans l'onglet -Liste action(s)-"))</f>
        <v/>
      </c>
      <c r="F66" s="223" t="str">
        <f>IF(F57=0,"",IF('LISTE ACTION(S)'!E13=F64-F62,'BUDGET PREVISIONNEL'!F62-'BUDGET PREVISIONNEL'!F64,"! Coût de cette action différent de celui saisi dans l'onglet -Liste action(s)-"))</f>
        <v/>
      </c>
      <c r="G66" s="223" t="str">
        <f>IF(G57=0,"",IF('LISTE ACTION(S)'!E14=G64-G62,'BUDGET PREVISIONNEL'!G62-'BUDGET PREVISIONNEL'!G64,"! TOTAL différent de celui dans l'onglet -Liste action(s)-"))</f>
        <v/>
      </c>
      <c r="H66" s="38"/>
      <c r="I66" s="239"/>
      <c r="J66" s="240"/>
    </row>
    <row r="67" spans="1:10" s="30" customFormat="1" ht="10.5" customHeight="1" thickBot="1" x14ac:dyDescent="0.3">
      <c r="A67" s="89"/>
      <c r="B67" s="40"/>
      <c r="C67" s="40"/>
      <c r="D67" s="40"/>
      <c r="E67" s="40"/>
      <c r="F67" s="40"/>
      <c r="G67" s="29"/>
      <c r="H67" s="29"/>
      <c r="I67" s="35"/>
      <c r="J67" s="41"/>
    </row>
    <row r="68" spans="1:10" s="30" customFormat="1" ht="29.25" customHeight="1" thickBot="1" x14ac:dyDescent="0.3">
      <c r="B68" s="42"/>
      <c r="C68" s="42"/>
      <c r="E68" s="90" t="str">
        <f>IF(G66="","",IF(G66=J53,"BUDGET EQUILIBRE","BUDGET NON EQUILIBRE"))</f>
        <v/>
      </c>
      <c r="F68" s="91"/>
      <c r="G68" s="86"/>
      <c r="H68" s="86"/>
      <c r="I68" s="35"/>
      <c r="J68" s="41"/>
    </row>
    <row r="69" spans="1:10" s="30" customFormat="1" ht="21" customHeight="1" x14ac:dyDescent="0.25">
      <c r="G69" s="86"/>
      <c r="H69" s="86"/>
      <c r="I69" s="35"/>
      <c r="J69" s="41"/>
    </row>
    <row r="70" spans="1:10" s="30" customFormat="1" ht="21" customHeight="1" x14ac:dyDescent="0.25">
      <c r="G70" s="86"/>
      <c r="H70" s="86"/>
      <c r="I70" s="35"/>
      <c r="J70" s="41"/>
    </row>
    <row r="71" spans="1:10" s="30" customFormat="1" ht="21" customHeight="1" x14ac:dyDescent="0.25">
      <c r="G71" s="86"/>
      <c r="H71" s="86"/>
      <c r="I71" s="35"/>
      <c r="J71" s="41"/>
    </row>
    <row r="72" spans="1:10" s="30" customFormat="1" ht="30" customHeight="1" x14ac:dyDescent="0.25">
      <c r="G72" s="86"/>
      <c r="H72" s="86"/>
      <c r="I72" s="35"/>
      <c r="J72" s="41"/>
    </row>
    <row r="73" spans="1:10" s="30" customFormat="1" ht="30" customHeight="1" x14ac:dyDescent="0.25">
      <c r="G73" s="86"/>
      <c r="H73" s="86"/>
      <c r="I73" s="92"/>
      <c r="J73" s="41"/>
    </row>
    <row r="74" spans="1:10" s="30" customFormat="1" ht="30" customHeight="1" x14ac:dyDescent="0.25">
      <c r="G74" s="86"/>
      <c r="H74" s="86"/>
      <c r="I74" s="92"/>
      <c r="J74" s="41"/>
    </row>
    <row r="75" spans="1:10" s="30" customFormat="1" ht="30" customHeight="1" x14ac:dyDescent="0.25">
      <c r="A75" s="258"/>
      <c r="B75" s="258"/>
      <c r="C75" s="43"/>
      <c r="D75" s="43"/>
      <c r="E75" s="43"/>
      <c r="F75" s="43"/>
      <c r="G75" s="44"/>
      <c r="H75" s="44"/>
      <c r="I75" s="92"/>
      <c r="J75" s="41"/>
    </row>
    <row r="76" spans="1:10" s="30" customFormat="1" ht="30" customHeight="1" x14ac:dyDescent="0.25">
      <c r="G76" s="86"/>
      <c r="H76" s="86"/>
      <c r="I76" s="92"/>
      <c r="J76" s="41"/>
    </row>
    <row r="77" spans="1:10" s="30" customFormat="1" ht="30" customHeight="1" x14ac:dyDescent="0.25">
      <c r="G77" s="86"/>
      <c r="H77" s="86"/>
      <c r="I77" s="92"/>
      <c r="J77" s="41"/>
    </row>
    <row r="78" spans="1:10" s="30" customFormat="1" ht="30" customHeight="1" x14ac:dyDescent="0.25">
      <c r="G78" s="86"/>
      <c r="H78" s="86"/>
      <c r="I78" s="35"/>
      <c r="J78" s="41"/>
    </row>
    <row r="79" spans="1:10" ht="30" customHeight="1" x14ac:dyDescent="0.25"/>
    <row r="80" spans="1:10" ht="30" customHeight="1" x14ac:dyDescent="0.25"/>
    <row r="105" spans="1:1" x14ac:dyDescent="0.25">
      <c r="A105" s="23" t="s">
        <v>99</v>
      </c>
    </row>
  </sheetData>
  <sheetProtection algorithmName="SHA-512" hashValue="t/3pknVzA71jEwLg+VsHwUjNZPae2hkGWPQLMTtXbyXAL7fDyoguCMweDtEWAtQgf0wtQAYZm6i3gOKLQAL8wA==" saltValue="6AA9BlwYzg35ol7BAHyDeA==" spinCount="100000" sheet="1" objects="1" scenarios="1" formatColumns="0" formatRows="0" selectLockedCells="1"/>
  <mergeCells count="19">
    <mergeCell ref="A75:B75"/>
    <mergeCell ref="A9:F9"/>
    <mergeCell ref="A10:A11"/>
    <mergeCell ref="D5:G5"/>
    <mergeCell ref="D7:G7"/>
    <mergeCell ref="A7:C7"/>
    <mergeCell ref="J24:J25"/>
    <mergeCell ref="G50:G51"/>
    <mergeCell ref="I9:I11"/>
    <mergeCell ref="J9:J11"/>
    <mergeCell ref="G9:G11"/>
    <mergeCell ref="I63:J66"/>
    <mergeCell ref="A50:A51"/>
    <mergeCell ref="B50:B51"/>
    <mergeCell ref="C50:C51"/>
    <mergeCell ref="D50:D51"/>
    <mergeCell ref="E50:E51"/>
    <mergeCell ref="F50:F51"/>
    <mergeCell ref="I55:J60"/>
  </mergeCells>
  <conditionalFormatting sqref="B64:G64">
    <cfRule type="cellIs" dxfId="4" priority="3" operator="equal">
      <formula>"! Coût de cette action différent de celui saisi dans l'onglet -Liste action(s)-"</formula>
    </cfRule>
  </conditionalFormatting>
  <conditionalFormatting sqref="B66:G66">
    <cfRule type="cellIs" dxfId="3" priority="2" operator="equal">
      <formula>"! Coût de cette action différent de celui saisi dans l'onglet -Liste action(s)-"</formula>
    </cfRule>
  </conditionalFormatting>
  <conditionalFormatting sqref="E68">
    <cfRule type="cellIs" dxfId="2" priority="13" operator="equal">
      <formula>"BUDGET NON EQUILIBRE"</formula>
    </cfRule>
    <cfRule type="cellIs" dxfId="1" priority="14" stopIfTrue="1" operator="equal">
      <formula>"BUDGET EQUILIBRE"</formula>
    </cfRule>
  </conditionalFormatting>
  <conditionalFormatting sqref="G66">
    <cfRule type="cellIs" dxfId="0" priority="1" operator="equal">
      <formula>"! TOTAL différent de celui dans l'onglet -Liste action(s)-"</formula>
    </cfRule>
  </conditionalFormatting>
  <printOptions horizontalCentered="1"/>
  <pageMargins left="0.15748031496062992" right="0.19685039370078741" top="0.27559055118110237" bottom="0.27559055118110237" header="0.23622047244094491" footer="0.15748031496062992"/>
  <pageSetup paperSize="9" scale="36" orientation="landscape" r:id="rId1"/>
  <headerFooter>
    <oddFooter>&amp;L&amp;"Verdana,Normal"&amp;7CAF du Pas-de-Calais _ Action Sociale&amp;C&amp;"Verdana,Normal"&amp;7FNP1 - Budget Prévisionnel&amp;R&amp;"Verdana,Normal"&amp;7&amp;D                                     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2:I32"/>
  <sheetViews>
    <sheetView workbookViewId="0">
      <selection activeCell="B1" sqref="B1:B6"/>
    </sheetView>
  </sheetViews>
  <sheetFormatPr baseColWidth="10" defaultColWidth="11.42578125" defaultRowHeight="12.75" x14ac:dyDescent="0.2"/>
  <cols>
    <col min="1" max="1" width="72" style="2" customWidth="1"/>
    <col min="2" max="16384" width="11.42578125" style="2"/>
  </cols>
  <sheetData>
    <row r="2" spans="1:9" x14ac:dyDescent="0.2">
      <c r="I2" s="1"/>
    </row>
    <row r="3" spans="1:9" ht="15" x14ac:dyDescent="0.25">
      <c r="A3" s="2" t="s">
        <v>100</v>
      </c>
      <c r="B3" s="3"/>
      <c r="I3" s="1"/>
    </row>
    <row r="4" spans="1:9" x14ac:dyDescent="0.2">
      <c r="A4" s="2" t="s">
        <v>101</v>
      </c>
      <c r="I4" s="1"/>
    </row>
    <row r="5" spans="1:9" ht="15" x14ac:dyDescent="0.25">
      <c r="A5" s="2" t="s">
        <v>102</v>
      </c>
      <c r="B5" s="3"/>
      <c r="I5" s="1"/>
    </row>
    <row r="6" spans="1:9" x14ac:dyDescent="0.2">
      <c r="I6" s="1"/>
    </row>
    <row r="7" spans="1:9" x14ac:dyDescent="0.2">
      <c r="I7" s="1"/>
    </row>
    <row r="10" spans="1:9" x14ac:dyDescent="0.2">
      <c r="B10" s="2" t="s">
        <v>103</v>
      </c>
    </row>
    <row r="11" spans="1:9" x14ac:dyDescent="0.2">
      <c r="B11" s="2" t="s">
        <v>104</v>
      </c>
    </row>
    <row r="31" spans="6:7" ht="15" x14ac:dyDescent="0.25">
      <c r="F31"/>
      <c r="G31"/>
    </row>
    <row r="32" spans="6:7" ht="15" x14ac:dyDescent="0.25">
      <c r="F32"/>
    </row>
  </sheetData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239B9A173254E8210D1EEFD13C171" ma:contentTypeVersion="29" ma:contentTypeDescription="Crée un document." ma:contentTypeScope="" ma:versionID="6943f925ac650d32fc82a6103ffd78a3">
  <xsd:schema xmlns:xsd="http://www.w3.org/2001/XMLSchema" xmlns:xs="http://www.w3.org/2001/XMLSchema" xmlns:p="http://schemas.microsoft.com/office/2006/metadata/properties" xmlns:ns2="e09bace2-be46-4c7f-aa57-958e231c4ce6" xmlns:ns3="6bad6fe9-356e-47cd-94f4-e1a183631b66" targetNamespace="http://schemas.microsoft.com/office/2006/metadata/properties" ma:root="true" ma:fieldsID="20802bab8e89aeccf6eac4d9988db897" ns2:_="" ns3:_="">
    <xsd:import namespace="e09bace2-be46-4c7f-aa57-958e231c4ce6"/>
    <xsd:import namespace="6bad6fe9-356e-47cd-94f4-e1a183631b66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Actiondemand_x00e9_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bace2-be46-4c7f-aa57-958e231c4ce6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" nillable="true" ma:displayName="État de validation" ma:format="Dropdown" ma:internalName="_x00c9_tat_x0020_de_x0020_validation" ma:readOnly="false">
      <xsd:simpleType>
        <xsd:restriction base="dms:Choice">
          <xsd:enumeration value="Validé"/>
          <xsd:enumeration value="En cours"/>
          <xsd:enumeration value="Choix 3"/>
        </xsd:restriction>
      </xsd:simpleType>
    </xsd:element>
    <xsd:element name="Actiondemand_x00e9_e" ma:index="2" nillable="true" ma:displayName="Action demandée" ma:format="Dropdown" ma:internalName="Actiondemand_x00e9_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d6fe9-356e-47cd-94f4-e1a183631b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hidden="true" ma:internalName="SharedWithDetails" ma:readOnly="true">
      <xsd:simpleType>
        <xsd:restriction base="dms:Note"/>
      </xsd:simpleType>
    </xsd:element>
    <xsd:element name="TaxCatchAll" ma:index="17" nillable="true" ma:displayName="Taxonomy Catch All Column" ma:hidden="true" ma:list="{a2b3203f-ee0a-4452-b17a-8b508cde2c7b}" ma:internalName="TaxCatchAll" ma:readOnly="false" ma:showField="CatchAllData" ma:web="6bad6fe9-356e-47cd-94f4-e1a183631b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bad6fe9-356e-47cd-94f4-e1a183631b66">
      <UserInfo>
        <DisplayName>Celine MESUREUR 623</DisplayName>
        <AccountId>111</AccountId>
        <AccountType/>
      </UserInfo>
      <UserInfo>
        <DisplayName>admin</DisplayName>
        <AccountId>263</AccountId>
        <AccountType/>
      </UserInfo>
      <UserInfo>
        <DisplayName>Anais NOIRET 623</DisplayName>
        <AccountId>207</AccountId>
        <AccountType/>
      </UserInfo>
    </SharedWithUsers>
    <_Flow_SignoffStatus xmlns="e09bace2-be46-4c7f-aa57-958e231c4ce6" xsi:nil="true"/>
    <Actiondemand_x00e9_e xmlns="e09bace2-be46-4c7f-aa57-958e231c4ce6" xsi:nil="true"/>
    <lcf76f155ced4ddcb4097134ff3c332f xmlns="e09bace2-be46-4c7f-aa57-958e231c4ce6">
      <Terms xmlns="http://schemas.microsoft.com/office/infopath/2007/PartnerControls"/>
    </lcf76f155ced4ddcb4097134ff3c332f>
    <TaxCatchAll xmlns="6bad6fe9-356e-47cd-94f4-e1a183631b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BA75DD-4ED6-4BFF-86EF-A6526F9E3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bace2-be46-4c7f-aa57-958e231c4ce6"/>
    <ds:schemaRef ds:uri="6bad6fe9-356e-47cd-94f4-e1a183631b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8D88A1-AADC-4D4B-ABEC-A2292F10FEAB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e09bace2-be46-4c7f-aa57-958e231c4ce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6bad6fe9-356e-47cd-94f4-e1a183631b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E4BB10-0209-4842-A42A-8165777078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Lisez-moi</vt:lpstr>
      <vt:lpstr>LISTE ACTION(S)</vt:lpstr>
      <vt:lpstr>BUDGET PREVISIONNEL</vt:lpstr>
      <vt:lpstr>Liste de choix</vt:lpstr>
      <vt:lpstr>'BUDGET PREVISIONNEL'!Zone_d_impression</vt:lpstr>
      <vt:lpstr>'Lisez-moi'!Zone_d_impression</vt:lpstr>
      <vt:lpstr>'LISTE ACTION(S)'!Zone_d_impression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PERET 623</dc:creator>
  <cp:keywords/>
  <dc:description/>
  <cp:lastModifiedBy>Manuela MONTAY 623</cp:lastModifiedBy>
  <cp:revision/>
  <dcterms:created xsi:type="dcterms:W3CDTF">2018-11-20T15:16:02Z</dcterms:created>
  <dcterms:modified xsi:type="dcterms:W3CDTF">2025-02-04T13:54:37Z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0x010100CD0239B9A173254E8210D1EEFD13C171</vt:lpwstr>
  </property>
  <property fmtid="{D5CDD505-2E9C-101B-9397-08002B2CF9AE}" pid="3" name="Order">
    <vt:r8>560200</vt:r8>
  </property>
  <property fmtid="{D5CDD505-2E9C-101B-9397-08002B2CF9AE}" pid="4" name="xd_Signature">
    <vt:bool>false</vt:bool>
  </property>
  <property fmtid="{D5CDD505-2E9C-101B-9397-08002B2CF9AE}" pid="5" name="SharedWithUsers">
    <vt:lpwstr>111;#Celine MESUREUR 623;#263;#admin;#207;#Anais NOIRET 623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ediaServiceImageTags">
    <vt:lpwstr/>
  </property>
</Properties>
</file>